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EN BAN BAN GIAO HD ST\VIN_HUYEN\THANH TOÁN\"/>
    </mc:Choice>
  </mc:AlternateContent>
  <bookViews>
    <workbookView xWindow="1005" yWindow="1005" windowWidth="15000" windowHeight="10005"/>
  </bookViews>
  <sheets>
    <sheet name="Xử lý" sheetId="2" r:id="rId1"/>
    <sheet name="Báo cáo" sheetId="1" r:id="rId2"/>
    <sheet name="Tra_lai_hang_ban" sheetId="3" r:id="rId3"/>
  </sheets>
  <externalReferences>
    <externalReference r:id="rId4"/>
  </externalReferences>
  <definedNames>
    <definedName name="_xlnm._FilterDatabase" localSheetId="1" hidden="1">'Báo cáo'!$A$1:$O$1660</definedName>
    <definedName name="_xlnm._FilterDatabase" localSheetId="2" hidden="1">Tra_lai_hang_ban!$A$1:$L$1203</definedName>
  </definedNames>
  <calcPr calcId="162913"/>
</workbook>
</file>

<file path=xl/calcChain.xml><?xml version="1.0" encoding="utf-8"?>
<calcChain xmlns="http://schemas.openxmlformats.org/spreadsheetml/2006/main">
  <c r="K5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2" i="1"/>
  <c r="K23" i="1"/>
  <c r="K24" i="1"/>
  <c r="K25" i="1"/>
  <c r="K26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1653" i="1"/>
  <c r="K1654" i="1"/>
  <c r="K1656" i="1"/>
  <c r="K1657" i="1"/>
  <c r="K1658" i="1"/>
  <c r="K1659" i="1"/>
  <c r="K1660" i="1"/>
  <c r="K1203" i="3"/>
  <c r="K1202" i="3"/>
  <c r="K1201" i="3"/>
  <c r="K1200" i="3"/>
  <c r="K1199" i="3"/>
  <c r="K1198" i="3"/>
  <c r="K1197" i="3"/>
  <c r="K1196" i="3"/>
  <c r="K1195" i="3"/>
  <c r="K1194" i="3"/>
  <c r="K1193" i="3"/>
  <c r="K1192" i="3"/>
  <c r="K1191" i="3"/>
  <c r="K1190" i="3"/>
  <c r="K1189" i="3"/>
  <c r="K1188" i="3"/>
  <c r="K1187" i="3"/>
  <c r="K1186" i="3"/>
  <c r="K1185" i="3"/>
  <c r="K1184" i="3"/>
  <c r="K1183" i="3"/>
  <c r="K1182" i="3"/>
  <c r="K1181" i="3"/>
  <c r="K1180" i="3"/>
  <c r="K1179" i="3"/>
  <c r="K1178" i="3"/>
  <c r="K1177" i="3"/>
  <c r="K1176" i="3"/>
  <c r="K1175" i="3"/>
  <c r="K1174" i="3"/>
  <c r="K1173" i="3"/>
  <c r="K1172" i="3"/>
  <c r="K1171" i="3"/>
  <c r="K1170" i="3"/>
  <c r="K1169" i="3"/>
  <c r="K1168" i="3"/>
  <c r="K1167" i="3"/>
  <c r="K1166" i="3"/>
  <c r="K1165" i="3"/>
  <c r="K1164" i="3"/>
  <c r="K1163" i="3"/>
  <c r="K1162" i="3"/>
  <c r="K1161" i="3"/>
  <c r="K1160" i="3"/>
  <c r="K1159" i="3"/>
  <c r="K1158" i="3"/>
  <c r="K1157" i="3"/>
  <c r="K1156" i="3"/>
  <c r="K1155" i="3"/>
  <c r="K1154" i="3"/>
  <c r="K1153" i="3"/>
  <c r="K1152" i="3"/>
  <c r="K1151" i="3"/>
  <c r="K1150" i="3"/>
  <c r="K1149" i="3"/>
  <c r="K1148" i="3"/>
  <c r="K1147" i="3"/>
  <c r="K1146" i="3"/>
  <c r="K1145" i="3"/>
  <c r="K1144" i="3"/>
  <c r="K1143" i="3"/>
  <c r="K1142" i="3"/>
  <c r="K1141" i="3"/>
  <c r="K1140" i="3"/>
  <c r="K1139" i="3"/>
  <c r="K1138" i="3"/>
  <c r="K1137" i="3"/>
  <c r="K1136" i="3"/>
  <c r="K1135" i="3"/>
  <c r="K1134" i="3"/>
  <c r="K1133" i="3"/>
  <c r="K1132" i="3"/>
  <c r="K1131" i="3"/>
  <c r="K1130" i="3"/>
  <c r="K1129" i="3"/>
  <c r="K1128" i="3"/>
  <c r="K1127" i="3"/>
  <c r="K1126" i="3"/>
  <c r="K1125" i="3"/>
  <c r="K1124" i="3"/>
  <c r="K1123" i="3"/>
  <c r="K1122" i="3"/>
  <c r="K1121" i="3"/>
  <c r="K1120" i="3"/>
  <c r="K1119" i="3"/>
  <c r="K1118" i="3"/>
  <c r="K1117" i="3"/>
  <c r="K1116" i="3"/>
  <c r="K1115" i="3"/>
  <c r="K1114" i="3"/>
  <c r="K1113" i="3"/>
  <c r="K1112" i="3"/>
  <c r="K1111" i="3"/>
  <c r="K1110" i="3"/>
  <c r="K1109" i="3"/>
  <c r="K1108" i="3"/>
  <c r="K1107" i="3"/>
  <c r="K1106" i="3"/>
  <c r="K1105" i="3"/>
  <c r="K1104" i="3"/>
  <c r="K1103" i="3"/>
  <c r="K1102" i="3"/>
  <c r="K1101" i="3"/>
  <c r="K1100" i="3"/>
  <c r="K1099" i="3"/>
  <c r="K1098" i="3"/>
  <c r="K1097" i="3"/>
  <c r="K1096" i="3"/>
  <c r="K1095" i="3"/>
  <c r="K1094" i="3"/>
  <c r="K1093" i="3"/>
  <c r="K1092" i="3"/>
  <c r="K1091" i="3"/>
  <c r="K1090" i="3"/>
  <c r="K1089" i="3"/>
  <c r="K1088" i="3"/>
  <c r="K1087" i="3"/>
  <c r="K1086" i="3"/>
  <c r="K1085" i="3"/>
  <c r="K1084" i="3"/>
  <c r="K1083" i="3"/>
  <c r="K1082" i="3"/>
  <c r="K1081" i="3"/>
  <c r="K1080" i="3"/>
  <c r="K1079" i="3"/>
  <c r="K1078" i="3"/>
  <c r="K1077" i="3"/>
  <c r="K1076" i="3"/>
  <c r="K1075" i="3"/>
  <c r="K1074" i="3"/>
  <c r="K1073" i="3"/>
  <c r="K1072" i="3"/>
  <c r="K1071" i="3"/>
  <c r="K1070" i="3"/>
  <c r="K1069" i="3"/>
  <c r="K1068" i="3"/>
  <c r="K1067" i="3"/>
  <c r="K1066" i="3"/>
  <c r="K1065" i="3"/>
  <c r="K1064" i="3"/>
  <c r="K1063" i="3"/>
  <c r="K1062" i="3"/>
  <c r="K1061" i="3"/>
  <c r="K1060" i="3"/>
  <c r="K1059" i="3"/>
  <c r="K1058" i="3"/>
  <c r="K1057" i="3"/>
  <c r="K1056" i="3"/>
  <c r="K1055" i="3"/>
  <c r="K1054" i="3"/>
  <c r="K1053" i="3"/>
  <c r="K1052" i="3"/>
  <c r="K1051" i="3"/>
  <c r="K1050" i="3"/>
  <c r="K1049" i="3"/>
  <c r="K1048" i="3"/>
  <c r="K1047" i="3"/>
  <c r="K1046" i="3"/>
  <c r="K1045" i="3"/>
  <c r="K1044" i="3"/>
  <c r="K1043" i="3"/>
  <c r="K1042" i="3"/>
  <c r="K1041" i="3"/>
  <c r="K1040" i="3"/>
  <c r="K1039" i="3"/>
  <c r="K1038" i="3"/>
  <c r="K1037" i="3"/>
  <c r="K1036" i="3"/>
  <c r="K1035" i="3"/>
  <c r="K1034" i="3"/>
  <c r="K1033" i="3"/>
  <c r="K1032" i="3"/>
  <c r="K1031" i="3"/>
  <c r="K1030" i="3"/>
  <c r="K1029" i="3"/>
  <c r="K1028" i="3"/>
  <c r="K1027" i="3"/>
  <c r="K1026" i="3"/>
  <c r="K1025" i="3"/>
  <c r="K1024" i="3"/>
  <c r="K1023" i="3"/>
  <c r="K1022" i="3"/>
  <c r="K1021" i="3"/>
  <c r="K1020" i="3"/>
  <c r="K1019" i="3"/>
  <c r="K1018" i="3"/>
  <c r="K1017" i="3"/>
  <c r="K1016" i="3"/>
  <c r="K1015" i="3"/>
  <c r="K1014" i="3"/>
  <c r="K1013" i="3"/>
  <c r="K1012" i="3"/>
  <c r="K1011" i="3"/>
  <c r="K1010" i="3"/>
  <c r="K1009" i="3"/>
  <c r="K1008" i="3"/>
  <c r="K1007" i="3"/>
  <c r="K1006" i="3"/>
  <c r="K1005" i="3"/>
  <c r="K1004" i="3"/>
  <c r="K1003" i="3"/>
  <c r="K1002" i="3"/>
  <c r="K1001" i="3"/>
  <c r="K1000" i="3"/>
  <c r="K999" i="3"/>
  <c r="K998" i="3"/>
  <c r="K997" i="3"/>
  <c r="K996" i="3"/>
  <c r="K995" i="3"/>
  <c r="K994" i="3"/>
  <c r="K993" i="3"/>
  <c r="K992" i="3"/>
  <c r="K991" i="3"/>
  <c r="K990" i="3"/>
  <c r="K989" i="3"/>
  <c r="K988" i="3"/>
  <c r="K987" i="3"/>
  <c r="K986" i="3"/>
  <c r="K985" i="3"/>
  <c r="K984" i="3"/>
  <c r="K983" i="3"/>
  <c r="K982" i="3"/>
  <c r="K981" i="3"/>
  <c r="K980" i="3"/>
  <c r="K979" i="3"/>
  <c r="K978" i="3"/>
  <c r="K977" i="3"/>
  <c r="K976" i="3"/>
  <c r="K975" i="3"/>
  <c r="K974" i="3"/>
  <c r="K973" i="3"/>
  <c r="K972" i="3"/>
  <c r="K971" i="3"/>
  <c r="K970" i="3"/>
  <c r="K969" i="3"/>
  <c r="K968" i="3"/>
  <c r="K967" i="3"/>
  <c r="K966" i="3"/>
  <c r="K965" i="3"/>
  <c r="K964" i="3"/>
  <c r="K963" i="3"/>
  <c r="K962" i="3"/>
  <c r="K961" i="3"/>
  <c r="K960" i="3"/>
  <c r="K959" i="3"/>
  <c r="K958" i="3"/>
  <c r="K957" i="3"/>
  <c r="K956" i="3"/>
  <c r="K955" i="3"/>
  <c r="K954" i="3"/>
  <c r="K953" i="3"/>
  <c r="K952" i="3"/>
  <c r="K951" i="3"/>
  <c r="K950" i="3"/>
  <c r="K949" i="3"/>
  <c r="K948" i="3"/>
  <c r="K947" i="3"/>
  <c r="K946" i="3"/>
  <c r="K945" i="3"/>
  <c r="K944" i="3"/>
  <c r="K943" i="3"/>
  <c r="K942" i="3"/>
  <c r="K941" i="3"/>
  <c r="K940" i="3"/>
  <c r="K939" i="3"/>
  <c r="K938" i="3"/>
  <c r="K937" i="3"/>
  <c r="K936" i="3"/>
  <c r="K935" i="3"/>
  <c r="K934" i="3"/>
  <c r="K933" i="3"/>
  <c r="K932" i="3"/>
  <c r="K931" i="3"/>
  <c r="K930" i="3"/>
  <c r="K929" i="3"/>
  <c r="K928" i="3"/>
  <c r="K927" i="3"/>
  <c r="K926" i="3"/>
  <c r="K925" i="3"/>
  <c r="K924" i="3"/>
  <c r="K923" i="3"/>
  <c r="K922" i="3"/>
  <c r="K921" i="3"/>
  <c r="K920" i="3"/>
  <c r="K919" i="3"/>
  <c r="K918" i="3"/>
  <c r="K917" i="3"/>
  <c r="K916" i="3"/>
  <c r="K915" i="3"/>
  <c r="K914" i="3"/>
  <c r="K913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898" i="3"/>
  <c r="K897" i="3"/>
  <c r="K896" i="3"/>
  <c r="K895" i="3"/>
  <c r="K894" i="3"/>
  <c r="K893" i="3"/>
  <c r="K892" i="3"/>
  <c r="K891" i="3"/>
  <c r="K890" i="3"/>
  <c r="K889" i="3"/>
  <c r="K888" i="3"/>
  <c r="K887" i="3"/>
  <c r="K886" i="3"/>
  <c r="K885" i="3"/>
  <c r="K884" i="3"/>
  <c r="K883" i="3"/>
  <c r="K882" i="3"/>
  <c r="K881" i="3"/>
  <c r="K880" i="3"/>
  <c r="K879" i="3"/>
  <c r="K878" i="3"/>
  <c r="K877" i="3"/>
  <c r="K876" i="3"/>
  <c r="K875" i="3"/>
  <c r="K874" i="3"/>
  <c r="K873" i="3"/>
  <c r="K872" i="3"/>
  <c r="K871" i="3"/>
  <c r="K870" i="3"/>
  <c r="K869" i="3"/>
  <c r="K868" i="3"/>
  <c r="K867" i="3"/>
  <c r="K866" i="3"/>
  <c r="K865" i="3"/>
  <c r="K864" i="3"/>
  <c r="K863" i="3"/>
  <c r="K862" i="3"/>
  <c r="K861" i="3"/>
  <c r="K860" i="3"/>
  <c r="K859" i="3"/>
  <c r="K858" i="3"/>
  <c r="K857" i="3"/>
  <c r="K856" i="3"/>
  <c r="K855" i="3"/>
  <c r="K854" i="3"/>
  <c r="K853" i="3"/>
  <c r="K852" i="3"/>
  <c r="K851" i="3"/>
  <c r="K850" i="3"/>
  <c r="K849" i="3"/>
  <c r="K848" i="3"/>
  <c r="K847" i="3"/>
  <c r="K846" i="3"/>
  <c r="K845" i="3"/>
  <c r="K844" i="3"/>
  <c r="K843" i="3"/>
  <c r="K842" i="3"/>
  <c r="K841" i="3"/>
  <c r="K840" i="3"/>
  <c r="K839" i="3"/>
  <c r="K838" i="3"/>
  <c r="K837" i="3"/>
  <c r="K836" i="3"/>
  <c r="K835" i="3"/>
  <c r="K834" i="3"/>
  <c r="K833" i="3"/>
  <c r="K832" i="3"/>
  <c r="K831" i="3"/>
  <c r="K830" i="3"/>
  <c r="K829" i="3"/>
  <c r="K828" i="3"/>
  <c r="K827" i="3"/>
  <c r="K826" i="3"/>
  <c r="K825" i="3"/>
  <c r="K824" i="3"/>
  <c r="K823" i="3"/>
  <c r="K822" i="3"/>
  <c r="K821" i="3"/>
  <c r="K820" i="3"/>
  <c r="K819" i="3"/>
  <c r="K818" i="3"/>
  <c r="K817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4" i="3"/>
  <c r="K803" i="3"/>
  <c r="K802" i="3"/>
  <c r="K801" i="3"/>
  <c r="K800" i="3"/>
  <c r="K799" i="3"/>
  <c r="K798" i="3"/>
  <c r="K797" i="3"/>
  <c r="K796" i="3"/>
  <c r="K795" i="3"/>
  <c r="K794" i="3"/>
  <c r="K793" i="3"/>
  <c r="K792" i="3"/>
  <c r="K791" i="3"/>
  <c r="K790" i="3"/>
  <c r="L790" i="3" s="1"/>
  <c r="M790" i="3" s="1"/>
  <c r="K789" i="3"/>
  <c r="K788" i="3"/>
  <c r="L788" i="3" s="1"/>
  <c r="M788" i="3" s="1"/>
  <c r="K787" i="3"/>
  <c r="L787" i="3" s="1"/>
  <c r="M787" i="3" s="1"/>
  <c r="K786" i="3"/>
  <c r="K785" i="3"/>
  <c r="K784" i="3"/>
  <c r="K783" i="3"/>
  <c r="K782" i="3"/>
  <c r="L782" i="3" s="1"/>
  <c r="M782" i="3" s="1"/>
  <c r="K781" i="3"/>
  <c r="K780" i="3"/>
  <c r="K779" i="3"/>
  <c r="L779" i="3" s="1"/>
  <c r="M779" i="3" s="1"/>
  <c r="K778" i="3"/>
  <c r="K777" i="3"/>
  <c r="L777" i="3" s="1"/>
  <c r="M777" i="3" s="1"/>
  <c r="K776" i="3"/>
  <c r="K775" i="3"/>
  <c r="L775" i="3" s="1"/>
  <c r="M775" i="3" s="1"/>
  <c r="K774" i="3"/>
  <c r="L774" i="3" s="1"/>
  <c r="M774" i="3" s="1"/>
  <c r="K773" i="3"/>
  <c r="K772" i="3"/>
  <c r="L772" i="3" s="1"/>
  <c r="M772" i="3" s="1"/>
  <c r="K771" i="3"/>
  <c r="L771" i="3" s="1"/>
  <c r="M771" i="3" s="1"/>
  <c r="K770" i="3"/>
  <c r="L770" i="3" s="1"/>
  <c r="M770" i="3" s="1"/>
  <c r="K769" i="3"/>
  <c r="L769" i="3" s="1"/>
  <c r="M769" i="3" s="1"/>
  <c r="K768" i="3"/>
  <c r="L768" i="3" s="1"/>
  <c r="M768" i="3" s="1"/>
  <c r="K767" i="3"/>
  <c r="K766" i="3"/>
  <c r="K765" i="3"/>
  <c r="K764" i="3"/>
  <c r="L764" i="3" s="1"/>
  <c r="M764" i="3" s="1"/>
  <c r="K763" i="3"/>
  <c r="K762" i="3"/>
  <c r="L762" i="3" s="1"/>
  <c r="M762" i="3" s="1"/>
  <c r="K761" i="3"/>
  <c r="K760" i="3"/>
  <c r="L760" i="3" s="1"/>
  <c r="M760" i="3" s="1"/>
  <c r="K759" i="3"/>
  <c r="L759" i="3" s="1"/>
  <c r="M759" i="3" s="1"/>
  <c r="K758" i="3"/>
  <c r="L758" i="3" s="1"/>
  <c r="M758" i="3" s="1"/>
  <c r="K757" i="3"/>
  <c r="L757" i="3" s="1"/>
  <c r="M757" i="3" s="1"/>
  <c r="K756" i="3"/>
  <c r="L756" i="3" s="1"/>
  <c r="M756" i="3" s="1"/>
  <c r="K755" i="3"/>
  <c r="L755" i="3" s="1"/>
  <c r="M755" i="3" s="1"/>
  <c r="K754" i="3"/>
  <c r="L754" i="3" s="1"/>
  <c r="M754" i="3" s="1"/>
  <c r="K753" i="3"/>
  <c r="L753" i="3" s="1"/>
  <c r="M753" i="3" s="1"/>
  <c r="K752" i="3"/>
  <c r="L752" i="3" s="1"/>
  <c r="M752" i="3" s="1"/>
  <c r="K751" i="3"/>
  <c r="K750" i="3"/>
  <c r="K749" i="3"/>
  <c r="L749" i="3" s="1"/>
  <c r="M749" i="3" s="1"/>
  <c r="K748" i="3"/>
  <c r="L748" i="3" s="1"/>
  <c r="M748" i="3" s="1"/>
  <c r="K747" i="3"/>
  <c r="L747" i="3" s="1"/>
  <c r="M747" i="3" s="1"/>
  <c r="K746" i="3"/>
  <c r="L746" i="3" s="1"/>
  <c r="M746" i="3" s="1"/>
  <c r="K745" i="3"/>
  <c r="L745" i="3" s="1"/>
  <c r="M745" i="3" s="1"/>
  <c r="K744" i="3"/>
  <c r="K743" i="3"/>
  <c r="L743" i="3" s="1"/>
  <c r="M743" i="3" s="1"/>
  <c r="K742" i="3"/>
  <c r="L742" i="3" s="1"/>
  <c r="M742" i="3" s="1"/>
  <c r="K741" i="3"/>
  <c r="L741" i="3" s="1"/>
  <c r="M741" i="3" s="1"/>
  <c r="K740" i="3"/>
  <c r="K739" i="3"/>
  <c r="L739" i="3" s="1"/>
  <c r="M739" i="3" s="1"/>
  <c r="K738" i="3"/>
  <c r="L738" i="3" s="1"/>
  <c r="M738" i="3" s="1"/>
  <c r="K737" i="3"/>
  <c r="K736" i="3"/>
  <c r="K735" i="3"/>
  <c r="K734" i="3"/>
  <c r="K733" i="3"/>
  <c r="L733" i="3" s="1"/>
  <c r="M733" i="3" s="1"/>
  <c r="K732" i="3"/>
  <c r="K731" i="3"/>
  <c r="K730" i="3"/>
  <c r="K729" i="3"/>
  <c r="L729" i="3" s="1"/>
  <c r="M729" i="3" s="1"/>
  <c r="K728" i="3"/>
  <c r="L728" i="3" s="1"/>
  <c r="M728" i="3" s="1"/>
  <c r="K727" i="3"/>
  <c r="K726" i="3"/>
  <c r="L726" i="3" s="1"/>
  <c r="M726" i="3" s="1"/>
  <c r="K725" i="3"/>
  <c r="L725" i="3" s="1"/>
  <c r="M725" i="3" s="1"/>
  <c r="K724" i="3"/>
  <c r="L724" i="3" s="1"/>
  <c r="M724" i="3" s="1"/>
  <c r="K723" i="3"/>
  <c r="K722" i="3"/>
  <c r="K721" i="3"/>
  <c r="L721" i="3" s="1"/>
  <c r="M721" i="3" s="1"/>
  <c r="K720" i="3"/>
  <c r="K719" i="3"/>
  <c r="L719" i="3" s="1"/>
  <c r="M719" i="3" s="1"/>
  <c r="K718" i="3"/>
  <c r="K717" i="3"/>
  <c r="K716" i="3"/>
  <c r="K715" i="3"/>
  <c r="K714" i="3"/>
  <c r="L714" i="3" s="1"/>
  <c r="M714" i="3" s="1"/>
  <c r="K713" i="3"/>
  <c r="K712" i="3"/>
  <c r="K711" i="3"/>
  <c r="K710" i="3"/>
  <c r="K709" i="3"/>
  <c r="L709" i="3" s="1"/>
  <c r="M709" i="3" s="1"/>
  <c r="K708" i="3"/>
  <c r="K707" i="3"/>
  <c r="K706" i="3"/>
  <c r="K705" i="3"/>
  <c r="L705" i="3" s="1"/>
  <c r="M705" i="3" s="1"/>
  <c r="K704" i="3"/>
  <c r="K703" i="3"/>
  <c r="K702" i="3"/>
  <c r="L702" i="3" s="1"/>
  <c r="M702" i="3" s="1"/>
  <c r="K701" i="3"/>
  <c r="K700" i="3"/>
  <c r="L700" i="3" s="1"/>
  <c r="M700" i="3" s="1"/>
  <c r="K699" i="3"/>
  <c r="L699" i="3" s="1"/>
  <c r="M699" i="3" s="1"/>
  <c r="K698" i="3"/>
  <c r="K697" i="3"/>
  <c r="K696" i="3"/>
  <c r="L696" i="3" s="1"/>
  <c r="M696" i="3" s="1"/>
  <c r="K695" i="3"/>
  <c r="K694" i="3"/>
  <c r="K693" i="3"/>
  <c r="L693" i="3" s="1"/>
  <c r="M693" i="3" s="1"/>
  <c r="K692" i="3"/>
  <c r="K691" i="3"/>
  <c r="K690" i="3"/>
  <c r="K689" i="3"/>
  <c r="K688" i="3"/>
  <c r="K687" i="3"/>
  <c r="K686" i="3"/>
  <c r="L686" i="3" s="1"/>
  <c r="M686" i="3" s="1"/>
  <c r="K685" i="3"/>
  <c r="L685" i="3" s="1"/>
  <c r="M685" i="3" s="1"/>
  <c r="K684" i="3"/>
  <c r="K683" i="3"/>
  <c r="K682" i="3"/>
  <c r="K681" i="3"/>
  <c r="K680" i="3"/>
  <c r="K679" i="3"/>
  <c r="L679" i="3" s="1"/>
  <c r="M679" i="3" s="1"/>
  <c r="K678" i="3"/>
  <c r="K677" i="3"/>
  <c r="K676" i="3"/>
  <c r="K675" i="3"/>
  <c r="K674" i="3"/>
  <c r="K673" i="3"/>
  <c r="L673" i="3" s="1"/>
  <c r="M673" i="3" s="1"/>
  <c r="K672" i="3"/>
  <c r="L672" i="3" s="1"/>
  <c r="M672" i="3" s="1"/>
  <c r="K671" i="3"/>
  <c r="L671" i="3" s="1"/>
  <c r="M671" i="3" s="1"/>
  <c r="K670" i="3"/>
  <c r="K669" i="3"/>
  <c r="L669" i="3" s="1"/>
  <c r="M669" i="3" s="1"/>
  <c r="K668" i="3"/>
  <c r="L668" i="3" s="1"/>
  <c r="M668" i="3" s="1"/>
  <c r="K667" i="3"/>
  <c r="K666" i="3"/>
  <c r="L666" i="3" s="1"/>
  <c r="M666" i="3" s="1"/>
  <c r="K665" i="3"/>
  <c r="K664" i="3"/>
  <c r="K663" i="3"/>
  <c r="K662" i="3"/>
  <c r="L662" i="3" s="1"/>
  <c r="M662" i="3" s="1"/>
  <c r="K661" i="3"/>
  <c r="L661" i="3" s="1"/>
  <c r="M661" i="3" s="1"/>
  <c r="K660" i="3"/>
  <c r="L660" i="3" s="1"/>
  <c r="M660" i="3" s="1"/>
  <c r="K659" i="3"/>
  <c r="L659" i="3" s="1"/>
  <c r="M659" i="3" s="1"/>
  <c r="K658" i="3"/>
  <c r="L658" i="3" s="1"/>
  <c r="M658" i="3" s="1"/>
  <c r="K657" i="3"/>
  <c r="K656" i="3"/>
  <c r="L656" i="3" s="1"/>
  <c r="M656" i="3" s="1"/>
  <c r="K655" i="3"/>
  <c r="L655" i="3" s="1"/>
  <c r="M655" i="3" s="1"/>
  <c r="K654" i="3"/>
  <c r="K653" i="3"/>
  <c r="K652" i="3"/>
  <c r="L652" i="3" s="1"/>
  <c r="M652" i="3" s="1"/>
  <c r="K651" i="3"/>
  <c r="K650" i="3"/>
  <c r="L650" i="3" s="1"/>
  <c r="M650" i="3" s="1"/>
  <c r="K649" i="3"/>
  <c r="L649" i="3" s="1"/>
  <c r="M649" i="3" s="1"/>
  <c r="K648" i="3"/>
  <c r="K647" i="3"/>
  <c r="K646" i="3"/>
  <c r="K645" i="3"/>
  <c r="K644" i="3"/>
  <c r="K643" i="3"/>
  <c r="K642" i="3"/>
  <c r="K641" i="3"/>
  <c r="L641" i="3" s="1"/>
  <c r="M641" i="3" s="1"/>
  <c r="K640" i="3"/>
  <c r="L640" i="3" s="1"/>
  <c r="M640" i="3" s="1"/>
  <c r="K639" i="3"/>
  <c r="K638" i="3"/>
  <c r="K637" i="3"/>
  <c r="K636" i="3"/>
  <c r="K635" i="3"/>
  <c r="L635" i="3" s="1"/>
  <c r="M635" i="3" s="1"/>
  <c r="K634" i="3"/>
  <c r="K633" i="3"/>
  <c r="K632" i="3"/>
  <c r="L632" i="3" s="1"/>
  <c r="M632" i="3" s="1"/>
  <c r="K631" i="3"/>
  <c r="K630" i="3"/>
  <c r="K629" i="3"/>
  <c r="L629" i="3" s="1"/>
  <c r="M629" i="3" s="1"/>
  <c r="K628" i="3"/>
  <c r="K627" i="3"/>
  <c r="L627" i="3" s="1"/>
  <c r="M627" i="3" s="1"/>
  <c r="K626" i="3"/>
  <c r="K625" i="3"/>
  <c r="L625" i="3" s="1"/>
  <c r="M625" i="3" s="1"/>
  <c r="K624" i="3"/>
  <c r="L624" i="3" s="1"/>
  <c r="M624" i="3" s="1"/>
  <c r="K623" i="3"/>
  <c r="K622" i="3"/>
  <c r="L622" i="3" s="1"/>
  <c r="M622" i="3" s="1"/>
  <c r="K621" i="3"/>
  <c r="K620" i="3"/>
  <c r="K619" i="3"/>
  <c r="K618" i="3"/>
  <c r="L618" i="3" s="1"/>
  <c r="M618" i="3" s="1"/>
  <c r="K617" i="3"/>
  <c r="K616" i="3"/>
  <c r="K615" i="3"/>
  <c r="L615" i="3" s="1"/>
  <c r="M615" i="3" s="1"/>
  <c r="K614" i="3"/>
  <c r="K613" i="3"/>
  <c r="K612" i="3"/>
  <c r="L612" i="3" s="1"/>
  <c r="M612" i="3" s="1"/>
  <c r="K611" i="3"/>
  <c r="L611" i="3" s="1"/>
  <c r="M611" i="3" s="1"/>
  <c r="K610" i="3"/>
  <c r="L610" i="3" s="1"/>
  <c r="M610" i="3" s="1"/>
  <c r="K609" i="3"/>
  <c r="L609" i="3" s="1"/>
  <c r="M609" i="3" s="1"/>
  <c r="K608" i="3"/>
  <c r="L608" i="3" s="1"/>
  <c r="M608" i="3" s="1"/>
  <c r="K607" i="3"/>
  <c r="K606" i="3"/>
  <c r="K605" i="3"/>
  <c r="K604" i="3"/>
  <c r="L604" i="3" s="1"/>
  <c r="M604" i="3" s="1"/>
  <c r="K603" i="3"/>
  <c r="K602" i="3"/>
  <c r="L602" i="3" s="1"/>
  <c r="M602" i="3" s="1"/>
  <c r="K601" i="3"/>
  <c r="L601" i="3" s="1"/>
  <c r="M601" i="3" s="1"/>
  <c r="K600" i="3"/>
  <c r="L600" i="3" s="1"/>
  <c r="M600" i="3" s="1"/>
  <c r="K599" i="3"/>
  <c r="L599" i="3" s="1"/>
  <c r="M599" i="3" s="1"/>
  <c r="K598" i="3"/>
  <c r="K597" i="3"/>
  <c r="K596" i="3"/>
  <c r="K595" i="3"/>
  <c r="K594" i="3"/>
  <c r="L594" i="3" s="1"/>
  <c r="M594" i="3" s="1"/>
  <c r="K593" i="3"/>
  <c r="L593" i="3" s="1"/>
  <c r="M593" i="3" s="1"/>
  <c r="K592" i="3"/>
  <c r="K591" i="3"/>
  <c r="L591" i="3" s="1"/>
  <c r="M591" i="3" s="1"/>
  <c r="K590" i="3"/>
  <c r="K589" i="3"/>
  <c r="L589" i="3" s="1"/>
  <c r="M589" i="3" s="1"/>
  <c r="K588" i="3"/>
  <c r="L588" i="3" s="1"/>
  <c r="M588" i="3" s="1"/>
  <c r="K587" i="3"/>
  <c r="K586" i="3"/>
  <c r="K585" i="3"/>
  <c r="K584" i="3"/>
  <c r="L584" i="3" s="1"/>
  <c r="M584" i="3" s="1"/>
  <c r="K583" i="3"/>
  <c r="K582" i="3"/>
  <c r="L582" i="3" s="1"/>
  <c r="M582" i="3" s="1"/>
  <c r="K581" i="3"/>
  <c r="K580" i="3"/>
  <c r="L580" i="3" s="1"/>
  <c r="M580" i="3" s="1"/>
  <c r="K579" i="3"/>
  <c r="L579" i="3" s="1"/>
  <c r="M579" i="3" s="1"/>
  <c r="K578" i="3"/>
  <c r="K577" i="3"/>
  <c r="L577" i="3" s="1"/>
  <c r="M577" i="3" s="1"/>
  <c r="K576" i="3"/>
  <c r="K575" i="3"/>
  <c r="K574" i="3"/>
  <c r="K573" i="3"/>
  <c r="K572" i="3"/>
  <c r="K571" i="3"/>
  <c r="L571" i="3" s="1"/>
  <c r="M571" i="3" s="1"/>
  <c r="K570" i="3"/>
  <c r="L570" i="3" s="1"/>
  <c r="M570" i="3" s="1"/>
  <c r="K569" i="3"/>
  <c r="K568" i="3"/>
  <c r="L568" i="3" s="1"/>
  <c r="M568" i="3" s="1"/>
  <c r="K567" i="3"/>
  <c r="L567" i="3" s="1"/>
  <c r="M567" i="3" s="1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L358" i="3" s="1"/>
  <c r="M358" i="3" s="1"/>
  <c r="K357" i="3"/>
  <c r="L357" i="3" s="1"/>
  <c r="M357" i="3" s="1"/>
  <c r="K356" i="3"/>
  <c r="L356" i="3" s="1"/>
  <c r="M356" i="3" s="1"/>
  <c r="K355" i="3"/>
  <c r="L355" i="3" s="1"/>
  <c r="M355" i="3" s="1"/>
  <c r="K354" i="3"/>
  <c r="L354" i="3" s="1"/>
  <c r="M354" i="3" s="1"/>
  <c r="K353" i="3"/>
  <c r="L353" i="3" s="1"/>
  <c r="M353" i="3" s="1"/>
  <c r="K352" i="3"/>
  <c r="L352" i="3" s="1"/>
  <c r="M352" i="3" s="1"/>
  <c r="K351" i="3"/>
  <c r="L351" i="3" s="1"/>
  <c r="M351" i="3" s="1"/>
  <c r="K350" i="3"/>
  <c r="K349" i="3"/>
  <c r="L349" i="3" s="1"/>
  <c r="M349" i="3" s="1"/>
  <c r="K348" i="3"/>
  <c r="K347" i="3"/>
  <c r="L347" i="3" s="1"/>
  <c r="M347" i="3" s="1"/>
  <c r="K346" i="3"/>
  <c r="K345" i="3"/>
  <c r="L345" i="3" s="1"/>
  <c r="M345" i="3" s="1"/>
  <c r="K344" i="3"/>
  <c r="L344" i="3" s="1"/>
  <c r="M344" i="3" s="1"/>
  <c r="K343" i="3"/>
  <c r="K342" i="3"/>
  <c r="K341" i="3"/>
  <c r="K340" i="3"/>
  <c r="L340" i="3" s="1"/>
  <c r="M340" i="3" s="1"/>
  <c r="K339" i="3"/>
  <c r="L339" i="3" s="1"/>
  <c r="M339" i="3" s="1"/>
  <c r="K338" i="3"/>
  <c r="K337" i="3"/>
  <c r="L337" i="3" s="1"/>
  <c r="M337" i="3" s="1"/>
  <c r="K336" i="3"/>
  <c r="K335" i="3"/>
  <c r="L335" i="3" s="1"/>
  <c r="M335" i="3" s="1"/>
  <c r="K334" i="3"/>
  <c r="L334" i="3" s="1"/>
  <c r="M334" i="3" s="1"/>
  <c r="K333" i="3"/>
  <c r="L333" i="3" s="1"/>
  <c r="M333" i="3" s="1"/>
  <c r="K332" i="3"/>
  <c r="L332" i="3" s="1"/>
  <c r="M332" i="3" s="1"/>
  <c r="K331" i="3"/>
  <c r="L331" i="3" s="1"/>
  <c r="M331" i="3" s="1"/>
  <c r="K330" i="3"/>
  <c r="K329" i="3"/>
  <c r="K328" i="3"/>
  <c r="K327" i="3"/>
  <c r="L327" i="3" s="1"/>
  <c r="M327" i="3" s="1"/>
  <c r="K326" i="3"/>
  <c r="K325" i="3"/>
  <c r="K324" i="3"/>
  <c r="K323" i="3"/>
  <c r="L323" i="3" s="1"/>
  <c r="M323" i="3" s="1"/>
  <c r="K322" i="3"/>
  <c r="K321" i="3"/>
  <c r="K320" i="3"/>
  <c r="K319" i="3"/>
  <c r="K318" i="3"/>
  <c r="L318" i="3" s="1"/>
  <c r="M318" i="3" s="1"/>
  <c r="K317" i="3"/>
  <c r="L317" i="3" s="1"/>
  <c r="M317" i="3" s="1"/>
  <c r="K316" i="3"/>
  <c r="L316" i="3" s="1"/>
  <c r="M316" i="3" s="1"/>
  <c r="K315" i="3"/>
  <c r="K314" i="3"/>
  <c r="L314" i="3" s="1"/>
  <c r="M314" i="3" s="1"/>
  <c r="K313" i="3"/>
  <c r="K312" i="3"/>
  <c r="K311" i="3"/>
  <c r="K310" i="3"/>
  <c r="L310" i="3" s="1"/>
  <c r="M310" i="3" s="1"/>
  <c r="K309" i="3"/>
  <c r="L309" i="3" s="1"/>
  <c r="M309" i="3" s="1"/>
  <c r="K308" i="3"/>
  <c r="L308" i="3" s="1"/>
  <c r="M308" i="3" s="1"/>
  <c r="K307" i="3"/>
  <c r="K306" i="3"/>
  <c r="K305" i="3"/>
  <c r="K304" i="3"/>
  <c r="L304" i="3" s="1"/>
  <c r="M304" i="3" s="1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L241" i="3" s="1"/>
  <c r="M241" i="3" s="1"/>
  <c r="K240" i="3"/>
  <c r="K239" i="3"/>
  <c r="L239" i="3" s="1"/>
  <c r="M239" i="3" s="1"/>
  <c r="K238" i="3"/>
  <c r="L238" i="3" s="1"/>
  <c r="M238" i="3" s="1"/>
  <c r="K237" i="3"/>
  <c r="L237" i="3" s="1"/>
  <c r="M237" i="3" s="1"/>
  <c r="K236" i="3"/>
  <c r="L236" i="3" s="1"/>
  <c r="M236" i="3" s="1"/>
  <c r="K235" i="3"/>
  <c r="K234" i="3"/>
  <c r="K233" i="3"/>
  <c r="K232" i="3"/>
  <c r="K231" i="3"/>
  <c r="L231" i="3" s="1"/>
  <c r="M231" i="3" s="1"/>
  <c r="K230" i="3"/>
  <c r="K229" i="3"/>
  <c r="L229" i="3" s="1"/>
  <c r="M229" i="3" s="1"/>
  <c r="K228" i="3"/>
  <c r="K227" i="3"/>
  <c r="L227" i="3" s="1"/>
  <c r="M227" i="3" s="1"/>
  <c r="K226" i="3"/>
  <c r="K225" i="3"/>
  <c r="K224" i="3"/>
  <c r="L224" i="3" s="1"/>
  <c r="M224" i="3" s="1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L192" i="3" s="1"/>
  <c r="M192" i="3" s="1"/>
  <c r="K191" i="3"/>
  <c r="K190" i="3"/>
  <c r="K189" i="3"/>
  <c r="K188" i="3"/>
  <c r="K187" i="3"/>
  <c r="K186" i="3"/>
  <c r="K185" i="3"/>
  <c r="K184" i="3"/>
  <c r="L184" i="3" s="1"/>
  <c r="M184" i="3" s="1"/>
  <c r="K183" i="3"/>
  <c r="K182" i="3"/>
  <c r="L182" i="3" s="1"/>
  <c r="M182" i="3" s="1"/>
  <c r="K181" i="3"/>
  <c r="L181" i="3" s="1"/>
  <c r="M181" i="3" s="1"/>
  <c r="K180" i="3"/>
  <c r="K179" i="3"/>
  <c r="L179" i="3" s="1"/>
  <c r="M179" i="3" s="1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L156" i="3" s="1"/>
  <c r="M156" i="3" s="1"/>
  <c r="K155" i="3"/>
  <c r="L155" i="3" s="1"/>
  <c r="M155" i="3" s="1"/>
  <c r="K154" i="3"/>
  <c r="L154" i="3" s="1"/>
  <c r="M154" i="3" s="1"/>
  <c r="K153" i="3"/>
  <c r="L153" i="3" s="1"/>
  <c r="M153" i="3" s="1"/>
  <c r="K152" i="3"/>
  <c r="L152" i="3" s="1"/>
  <c r="M152" i="3" s="1"/>
  <c r="K151" i="3"/>
  <c r="L151" i="3" s="1"/>
  <c r="M151" i="3" s="1"/>
  <c r="K150" i="3"/>
  <c r="L150" i="3" s="1"/>
  <c r="M150" i="3" s="1"/>
  <c r="K149" i="3"/>
  <c r="L149" i="3" s="1"/>
  <c r="M149" i="3" s="1"/>
  <c r="K148" i="3"/>
  <c r="L148" i="3" s="1"/>
  <c r="M148" i="3" s="1"/>
  <c r="K147" i="3"/>
  <c r="L147" i="3" s="1"/>
  <c r="M147" i="3" s="1"/>
  <c r="K146" i="3"/>
  <c r="L146" i="3" s="1"/>
  <c r="M146" i="3" s="1"/>
  <c r="K145" i="3"/>
  <c r="L145" i="3" s="1"/>
  <c r="M145" i="3" s="1"/>
  <c r="K144" i="3"/>
  <c r="L144" i="3" s="1"/>
  <c r="M144" i="3" s="1"/>
  <c r="K143" i="3"/>
  <c r="L143" i="3" s="1"/>
  <c r="M143" i="3" s="1"/>
  <c r="K142" i="3"/>
  <c r="L142" i="3" s="1"/>
  <c r="M142" i="3" s="1"/>
  <c r="K141" i="3"/>
  <c r="L141" i="3" s="1"/>
  <c r="M141" i="3" s="1"/>
  <c r="K140" i="3"/>
  <c r="L140" i="3" s="1"/>
  <c r="M140" i="3" s="1"/>
  <c r="K139" i="3"/>
  <c r="L139" i="3" s="1"/>
  <c r="M139" i="3" s="1"/>
  <c r="K138" i="3"/>
  <c r="L138" i="3" s="1"/>
  <c r="M138" i="3" s="1"/>
  <c r="K137" i="3"/>
  <c r="L137" i="3" s="1"/>
  <c r="M137" i="3" s="1"/>
  <c r="K136" i="3"/>
  <c r="L136" i="3" s="1"/>
  <c r="M136" i="3" s="1"/>
  <c r="K135" i="3"/>
  <c r="L135" i="3" s="1"/>
  <c r="M135" i="3" s="1"/>
  <c r="K134" i="3"/>
  <c r="L134" i="3" s="1"/>
  <c r="M134" i="3" s="1"/>
  <c r="K133" i="3"/>
  <c r="L133" i="3" s="1"/>
  <c r="M133" i="3" s="1"/>
  <c r="K132" i="3"/>
  <c r="L132" i="3" s="1"/>
  <c r="M132" i="3" s="1"/>
  <c r="K131" i="3"/>
  <c r="L131" i="3" s="1"/>
  <c r="M131" i="3" s="1"/>
  <c r="K130" i="3"/>
  <c r="L130" i="3" s="1"/>
  <c r="M130" i="3" s="1"/>
  <c r="K129" i="3"/>
  <c r="L129" i="3" s="1"/>
  <c r="M129" i="3" s="1"/>
  <c r="K128" i="3"/>
  <c r="L128" i="3" s="1"/>
  <c r="M128" i="3" s="1"/>
  <c r="K127" i="3"/>
  <c r="L127" i="3" s="1"/>
  <c r="M127" i="3" s="1"/>
  <c r="K126" i="3"/>
  <c r="L126" i="3" s="1"/>
  <c r="M126" i="3" s="1"/>
  <c r="K125" i="3"/>
  <c r="L125" i="3" s="1"/>
  <c r="M125" i="3" s="1"/>
  <c r="K124" i="3"/>
  <c r="L124" i="3" s="1"/>
  <c r="M124" i="3" s="1"/>
  <c r="K123" i="3"/>
  <c r="L123" i="3" s="1"/>
  <c r="M123" i="3" s="1"/>
  <c r="K122" i="3"/>
  <c r="L122" i="3" s="1"/>
  <c r="M122" i="3" s="1"/>
  <c r="K121" i="3"/>
  <c r="L121" i="3" s="1"/>
  <c r="M121" i="3" s="1"/>
  <c r="K120" i="3"/>
  <c r="L120" i="3" s="1"/>
  <c r="M120" i="3" s="1"/>
  <c r="K119" i="3"/>
  <c r="L119" i="3" s="1"/>
  <c r="M119" i="3" s="1"/>
  <c r="K118" i="3"/>
  <c r="L118" i="3" s="1"/>
  <c r="M118" i="3" s="1"/>
  <c r="K117" i="3"/>
  <c r="L117" i="3" s="1"/>
  <c r="M117" i="3" s="1"/>
  <c r="K116" i="3"/>
  <c r="L116" i="3" s="1"/>
  <c r="M116" i="3" s="1"/>
  <c r="K115" i="3"/>
  <c r="L115" i="3" s="1"/>
  <c r="M115" i="3" s="1"/>
  <c r="K114" i="3"/>
  <c r="L114" i="3" s="1"/>
  <c r="M114" i="3" s="1"/>
  <c r="K113" i="3"/>
  <c r="L113" i="3" s="1"/>
  <c r="M113" i="3" s="1"/>
  <c r="K112" i="3"/>
  <c r="L112" i="3" s="1"/>
  <c r="M112" i="3" s="1"/>
  <c r="K111" i="3"/>
  <c r="L111" i="3" s="1"/>
  <c r="M111" i="3" s="1"/>
  <c r="K110" i="3"/>
  <c r="L110" i="3" s="1"/>
  <c r="M110" i="3" s="1"/>
  <c r="K109" i="3"/>
  <c r="L109" i="3" s="1"/>
  <c r="M109" i="3" s="1"/>
  <c r="K108" i="3"/>
  <c r="L108" i="3" s="1"/>
  <c r="M108" i="3" s="1"/>
  <c r="K107" i="3"/>
  <c r="L107" i="3" s="1"/>
  <c r="M107" i="3" s="1"/>
  <c r="K106" i="3"/>
  <c r="L106" i="3" s="1"/>
  <c r="M106" i="3" s="1"/>
  <c r="K105" i="3"/>
  <c r="L105" i="3" s="1"/>
  <c r="M105" i="3" s="1"/>
  <c r="K104" i="3"/>
  <c r="L104" i="3" s="1"/>
  <c r="M104" i="3" s="1"/>
  <c r="K103" i="3"/>
  <c r="L103" i="3" s="1"/>
  <c r="M103" i="3" s="1"/>
  <c r="K102" i="3"/>
  <c r="L102" i="3" s="1"/>
  <c r="M102" i="3" s="1"/>
  <c r="K101" i="3"/>
  <c r="L101" i="3" s="1"/>
  <c r="M101" i="3" s="1"/>
  <c r="K100" i="3"/>
  <c r="L100" i="3" s="1"/>
  <c r="M100" i="3" s="1"/>
  <c r="K99" i="3"/>
  <c r="L99" i="3" s="1"/>
  <c r="M99" i="3" s="1"/>
  <c r="K98" i="3"/>
  <c r="L98" i="3" s="1"/>
  <c r="M98" i="3" s="1"/>
  <c r="K97" i="3"/>
  <c r="L97" i="3" s="1"/>
  <c r="M97" i="3" s="1"/>
  <c r="K96" i="3"/>
  <c r="L96" i="3" s="1"/>
  <c r="M96" i="3" s="1"/>
  <c r="K95" i="3"/>
  <c r="L95" i="3" s="1"/>
  <c r="M95" i="3" s="1"/>
  <c r="K94" i="3"/>
  <c r="L94" i="3" s="1"/>
  <c r="M94" i="3" s="1"/>
  <c r="K93" i="3"/>
  <c r="L93" i="3" s="1"/>
  <c r="M93" i="3" s="1"/>
  <c r="K92" i="3"/>
  <c r="L92" i="3" s="1"/>
  <c r="M92" i="3" s="1"/>
  <c r="K91" i="3"/>
  <c r="L91" i="3" s="1"/>
  <c r="M91" i="3" s="1"/>
  <c r="K90" i="3"/>
  <c r="L90" i="3" s="1"/>
  <c r="M90" i="3" s="1"/>
  <c r="K89" i="3"/>
  <c r="L89" i="3" s="1"/>
  <c r="M89" i="3" s="1"/>
  <c r="K88" i="3"/>
  <c r="L88" i="3" s="1"/>
  <c r="M88" i="3" s="1"/>
  <c r="K87" i="3"/>
  <c r="L87" i="3" s="1"/>
  <c r="M87" i="3" s="1"/>
  <c r="K86" i="3"/>
  <c r="L86" i="3" s="1"/>
  <c r="M86" i="3" s="1"/>
  <c r="K85" i="3"/>
  <c r="L85" i="3" s="1"/>
  <c r="M85" i="3" s="1"/>
  <c r="K84" i="3"/>
  <c r="L84" i="3" s="1"/>
  <c r="M84" i="3" s="1"/>
  <c r="K83" i="3"/>
  <c r="L83" i="3" s="1"/>
  <c r="M83" i="3" s="1"/>
  <c r="K82" i="3"/>
  <c r="L82" i="3" s="1"/>
  <c r="M82" i="3" s="1"/>
  <c r="K81" i="3"/>
  <c r="L81" i="3" s="1"/>
  <c r="M81" i="3" s="1"/>
  <c r="K80" i="3"/>
  <c r="L80" i="3" s="1"/>
  <c r="M80" i="3" s="1"/>
  <c r="K79" i="3"/>
  <c r="L79" i="3" s="1"/>
  <c r="M79" i="3" s="1"/>
  <c r="K78" i="3"/>
  <c r="L78" i="3" s="1"/>
  <c r="M78" i="3" s="1"/>
  <c r="K77" i="3"/>
  <c r="L77" i="3" s="1"/>
  <c r="M77" i="3" s="1"/>
  <c r="K76" i="3"/>
  <c r="L76" i="3" s="1"/>
  <c r="M76" i="3" s="1"/>
  <c r="K75" i="3"/>
  <c r="L75" i="3" s="1"/>
  <c r="M75" i="3" s="1"/>
  <c r="K74" i="3"/>
  <c r="L74" i="3" s="1"/>
  <c r="M74" i="3" s="1"/>
  <c r="K73" i="3"/>
  <c r="L73" i="3" s="1"/>
  <c r="M73" i="3" s="1"/>
  <c r="K72" i="3"/>
  <c r="L72" i="3" s="1"/>
  <c r="M72" i="3" s="1"/>
  <c r="K71" i="3"/>
  <c r="L71" i="3" s="1"/>
  <c r="M71" i="3" s="1"/>
  <c r="K70" i="3"/>
  <c r="L70" i="3" s="1"/>
  <c r="M70" i="3" s="1"/>
  <c r="K69" i="3"/>
  <c r="L69" i="3" s="1"/>
  <c r="M69" i="3" s="1"/>
  <c r="K68" i="3"/>
  <c r="L68" i="3" s="1"/>
  <c r="M68" i="3" s="1"/>
  <c r="K67" i="3"/>
  <c r="L67" i="3" s="1"/>
  <c r="M67" i="3" s="1"/>
  <c r="K66" i="3"/>
  <c r="L66" i="3" s="1"/>
  <c r="M66" i="3" s="1"/>
  <c r="K65" i="3"/>
  <c r="L65" i="3" s="1"/>
  <c r="M65" i="3" s="1"/>
  <c r="K64" i="3"/>
  <c r="L64" i="3" s="1"/>
  <c r="M64" i="3" s="1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L1203" i="3" l="1"/>
  <c r="J51" i="1" l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 s="1"/>
  <c r="J62" i="1"/>
  <c r="K62" i="1" s="1"/>
  <c r="J63" i="1"/>
  <c r="K63" i="1" s="1"/>
  <c r="J66" i="1"/>
  <c r="K66" i="1" s="1"/>
  <c r="J67" i="1"/>
  <c r="K67" i="1" s="1"/>
  <c r="J70" i="1"/>
  <c r="K70" i="1" s="1"/>
  <c r="J72" i="1"/>
  <c r="K72" i="1" s="1"/>
  <c r="J74" i="1"/>
  <c r="K74" i="1" s="1"/>
  <c r="J75" i="1"/>
  <c r="K75" i="1" s="1"/>
  <c r="J77" i="1"/>
  <c r="K77" i="1" s="1"/>
  <c r="J78" i="1"/>
  <c r="K78" i="1" s="1"/>
  <c r="J79" i="1"/>
  <c r="K79" i="1" s="1"/>
  <c r="J80" i="1"/>
  <c r="K80" i="1" s="1"/>
  <c r="J84" i="1"/>
  <c r="K84" i="1" s="1"/>
  <c r="J89" i="1"/>
  <c r="K89" i="1" s="1"/>
  <c r="J90" i="1"/>
  <c r="K90" i="1" s="1"/>
  <c r="J91" i="1"/>
  <c r="K91" i="1" s="1"/>
  <c r="J94" i="1"/>
  <c r="K94" i="1" s="1"/>
  <c r="J97" i="1"/>
  <c r="K97" i="1" s="1"/>
  <c r="J99" i="1"/>
  <c r="K99" i="1" s="1"/>
  <c r="J100" i="1"/>
  <c r="K100" i="1" s="1"/>
  <c r="J103" i="1"/>
  <c r="K103" i="1" s="1"/>
  <c r="J104" i="1"/>
  <c r="K104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K122" i="1" s="1"/>
  <c r="J123" i="1"/>
  <c r="K123" i="1" s="1"/>
  <c r="J124" i="1"/>
  <c r="K124" i="1" s="1"/>
  <c r="J125" i="1"/>
  <c r="K125" i="1" s="1"/>
  <c r="J126" i="1"/>
  <c r="K126" i="1" s="1"/>
  <c r="J127" i="1"/>
  <c r="K127" i="1" s="1"/>
  <c r="J128" i="1"/>
  <c r="K128" i="1" s="1"/>
  <c r="J129" i="1"/>
  <c r="K129" i="1" s="1"/>
  <c r="J130" i="1"/>
  <c r="K130" i="1" s="1"/>
  <c r="J131" i="1"/>
  <c r="K131" i="1" s="1"/>
  <c r="J132" i="1"/>
  <c r="K132" i="1" s="1"/>
  <c r="J133" i="1"/>
  <c r="K133" i="1" s="1"/>
  <c r="J134" i="1"/>
  <c r="K134" i="1" s="1"/>
  <c r="J135" i="1"/>
  <c r="K135" i="1" s="1"/>
  <c r="J136" i="1"/>
  <c r="K136" i="1" s="1"/>
  <c r="J137" i="1"/>
  <c r="K137" i="1" s="1"/>
  <c r="J138" i="1"/>
  <c r="K138" i="1" s="1"/>
  <c r="J139" i="1"/>
  <c r="K139" i="1" s="1"/>
  <c r="J140" i="1"/>
  <c r="K140" i="1" s="1"/>
  <c r="J141" i="1"/>
  <c r="K141" i="1" s="1"/>
  <c r="J142" i="1"/>
  <c r="K142" i="1" s="1"/>
  <c r="J143" i="1"/>
  <c r="K143" i="1" s="1"/>
  <c r="J144" i="1"/>
  <c r="K144" i="1" s="1"/>
  <c r="J145" i="1"/>
  <c r="K145" i="1" s="1"/>
  <c r="J146" i="1"/>
  <c r="K146" i="1" s="1"/>
  <c r="J147" i="1"/>
  <c r="K147" i="1" s="1"/>
  <c r="J148" i="1"/>
  <c r="K148" i="1" s="1"/>
  <c r="J149" i="1"/>
  <c r="K149" i="1" s="1"/>
  <c r="J150" i="1"/>
  <c r="K150" i="1" s="1"/>
  <c r="J151" i="1"/>
  <c r="K151" i="1" s="1"/>
  <c r="J152" i="1"/>
  <c r="K152" i="1" s="1"/>
  <c r="J153" i="1"/>
  <c r="K153" i="1" s="1"/>
  <c r="J154" i="1"/>
  <c r="K154" i="1" s="1"/>
  <c r="J155" i="1"/>
  <c r="K155" i="1" s="1"/>
  <c r="J156" i="1"/>
  <c r="K156" i="1" s="1"/>
  <c r="J157" i="1"/>
  <c r="K157" i="1" s="1"/>
  <c r="J158" i="1"/>
  <c r="K158" i="1" s="1"/>
  <c r="J159" i="1"/>
  <c r="K159" i="1" s="1"/>
  <c r="J160" i="1"/>
  <c r="K160" i="1" s="1"/>
  <c r="J161" i="1"/>
  <c r="K161" i="1" s="1"/>
  <c r="J162" i="1"/>
  <c r="K162" i="1" s="1"/>
  <c r="J163" i="1"/>
  <c r="K163" i="1" s="1"/>
  <c r="J164" i="1"/>
  <c r="K164" i="1" s="1"/>
  <c r="J165" i="1"/>
  <c r="K165" i="1" s="1"/>
  <c r="J166" i="1"/>
  <c r="K166" i="1" s="1"/>
  <c r="J167" i="1"/>
  <c r="K167" i="1" s="1"/>
  <c r="J168" i="1"/>
  <c r="K168" i="1" s="1"/>
  <c r="J169" i="1"/>
  <c r="K169" i="1" s="1"/>
  <c r="J170" i="1"/>
  <c r="K170" i="1" s="1"/>
  <c r="J171" i="1"/>
  <c r="K171" i="1" s="1"/>
  <c r="J172" i="1"/>
  <c r="K172" i="1" s="1"/>
  <c r="J173" i="1"/>
  <c r="K173" i="1" s="1"/>
  <c r="J174" i="1"/>
  <c r="K174" i="1" s="1"/>
  <c r="J175" i="1"/>
  <c r="K175" i="1" s="1"/>
  <c r="J176" i="1"/>
  <c r="K176" i="1" s="1"/>
  <c r="J177" i="1"/>
  <c r="K177" i="1" s="1"/>
  <c r="J178" i="1"/>
  <c r="K178" i="1" s="1"/>
  <c r="J179" i="1"/>
  <c r="K179" i="1" s="1"/>
  <c r="J180" i="1"/>
  <c r="K180" i="1" s="1"/>
  <c r="J181" i="1"/>
  <c r="K181" i="1" s="1"/>
  <c r="J182" i="1"/>
  <c r="K182" i="1" s="1"/>
  <c r="J183" i="1"/>
  <c r="K183" i="1" s="1"/>
  <c r="J184" i="1"/>
  <c r="K184" i="1" s="1"/>
  <c r="J185" i="1"/>
  <c r="K185" i="1" s="1"/>
  <c r="J186" i="1"/>
  <c r="K186" i="1" s="1"/>
  <c r="J187" i="1"/>
  <c r="K187" i="1" s="1"/>
  <c r="J188" i="1"/>
  <c r="K188" i="1" s="1"/>
  <c r="J189" i="1"/>
  <c r="K189" i="1" s="1"/>
  <c r="J190" i="1"/>
  <c r="K190" i="1" s="1"/>
  <c r="J191" i="1"/>
  <c r="K191" i="1" s="1"/>
  <c r="J192" i="1"/>
  <c r="K192" i="1" s="1"/>
  <c r="J193" i="1"/>
  <c r="K193" i="1" s="1"/>
  <c r="J194" i="1"/>
  <c r="K194" i="1" s="1"/>
  <c r="J195" i="1"/>
  <c r="K195" i="1" s="1"/>
  <c r="J196" i="1"/>
  <c r="K196" i="1" s="1"/>
  <c r="J197" i="1"/>
  <c r="K197" i="1" s="1"/>
  <c r="J198" i="1"/>
  <c r="K198" i="1" s="1"/>
  <c r="J199" i="1"/>
  <c r="K199" i="1" s="1"/>
  <c r="J200" i="1"/>
  <c r="K200" i="1" s="1"/>
  <c r="J201" i="1"/>
  <c r="K201" i="1" s="1"/>
  <c r="J207" i="1"/>
  <c r="K207" i="1" s="1"/>
  <c r="J208" i="1"/>
  <c r="K208" i="1" s="1"/>
  <c r="J209" i="1"/>
  <c r="K209" i="1" s="1"/>
  <c r="J210" i="1"/>
  <c r="K210" i="1" s="1"/>
  <c r="J211" i="1"/>
  <c r="K211" i="1" s="1"/>
  <c r="J212" i="1"/>
  <c r="K212" i="1" s="1"/>
  <c r="J213" i="1"/>
  <c r="K213" i="1" s="1"/>
  <c r="J216" i="1"/>
  <c r="K216" i="1" s="1"/>
  <c r="J217" i="1"/>
  <c r="K217" i="1" s="1"/>
  <c r="J219" i="1"/>
  <c r="K219" i="1" s="1"/>
  <c r="J221" i="1"/>
  <c r="K221" i="1" s="1"/>
  <c r="J222" i="1"/>
  <c r="K222" i="1" s="1"/>
  <c r="J223" i="1"/>
  <c r="K223" i="1" s="1"/>
  <c r="J224" i="1"/>
  <c r="K224" i="1" s="1"/>
  <c r="J225" i="1"/>
  <c r="K225" i="1" s="1"/>
  <c r="J226" i="1"/>
  <c r="K226" i="1" s="1"/>
  <c r="J227" i="1"/>
  <c r="K227" i="1" s="1"/>
  <c r="J228" i="1"/>
  <c r="K228" i="1" s="1"/>
  <c r="J229" i="1"/>
  <c r="K229" i="1" s="1"/>
  <c r="J230" i="1"/>
  <c r="K230" i="1" s="1"/>
  <c r="J231" i="1"/>
  <c r="K231" i="1" s="1"/>
  <c r="J232" i="1"/>
  <c r="K232" i="1" s="1"/>
  <c r="J233" i="1"/>
  <c r="K233" i="1" s="1"/>
  <c r="J234" i="1"/>
  <c r="K234" i="1" s="1"/>
  <c r="J236" i="1"/>
  <c r="K236" i="1" s="1"/>
  <c r="J237" i="1"/>
  <c r="K237" i="1" s="1"/>
  <c r="J239" i="1"/>
  <c r="K239" i="1" s="1"/>
  <c r="J240" i="1"/>
  <c r="K240" i="1" s="1"/>
  <c r="J242" i="1"/>
  <c r="K242" i="1" s="1"/>
  <c r="J244" i="1"/>
  <c r="K244" i="1" s="1"/>
  <c r="J245" i="1"/>
  <c r="K245" i="1" s="1"/>
  <c r="J246" i="1"/>
  <c r="K246" i="1" s="1"/>
  <c r="J247" i="1"/>
  <c r="K247" i="1" s="1"/>
  <c r="J248" i="1"/>
  <c r="K248" i="1" s="1"/>
  <c r="J249" i="1"/>
  <c r="K249" i="1" s="1"/>
  <c r="J250" i="1"/>
  <c r="K250" i="1" s="1"/>
  <c r="J251" i="1"/>
  <c r="K251" i="1" s="1"/>
  <c r="J252" i="1"/>
  <c r="K252" i="1" s="1"/>
  <c r="J253" i="1"/>
  <c r="K253" i="1" s="1"/>
  <c r="J255" i="1"/>
  <c r="K255" i="1" s="1"/>
  <c r="J256" i="1"/>
  <c r="K256" i="1" s="1"/>
  <c r="J257" i="1"/>
  <c r="K257" i="1" s="1"/>
  <c r="J258" i="1"/>
  <c r="K258" i="1" s="1"/>
  <c r="J259" i="1"/>
  <c r="K259" i="1" s="1"/>
  <c r="J261" i="1"/>
  <c r="K261" i="1" s="1"/>
  <c r="J262" i="1"/>
  <c r="K262" i="1" s="1"/>
  <c r="J265" i="1"/>
  <c r="K265" i="1" s="1"/>
  <c r="J266" i="1"/>
  <c r="K266" i="1" s="1"/>
  <c r="J267" i="1"/>
  <c r="K267" i="1" s="1"/>
  <c r="J268" i="1"/>
  <c r="K268" i="1" s="1"/>
  <c r="J270" i="1"/>
  <c r="K270" i="1" s="1"/>
  <c r="J271" i="1"/>
  <c r="K271" i="1" s="1"/>
  <c r="J272" i="1"/>
  <c r="K272" i="1" s="1"/>
  <c r="J273" i="1"/>
  <c r="K273" i="1" s="1"/>
  <c r="J276" i="1"/>
  <c r="K276" i="1" s="1"/>
  <c r="J279" i="1"/>
  <c r="K279" i="1" s="1"/>
  <c r="J280" i="1"/>
  <c r="K280" i="1" s="1"/>
  <c r="J283" i="1"/>
  <c r="K283" i="1" s="1"/>
  <c r="J284" i="1"/>
  <c r="K284" i="1" s="1"/>
  <c r="J285" i="1"/>
  <c r="K285" i="1" s="1"/>
  <c r="J286" i="1"/>
  <c r="K286" i="1" s="1"/>
  <c r="J287" i="1"/>
  <c r="K287" i="1" s="1"/>
  <c r="J288" i="1"/>
  <c r="K288" i="1" s="1"/>
  <c r="J289" i="1"/>
  <c r="K289" i="1" s="1"/>
  <c r="J290" i="1"/>
  <c r="K290" i="1" s="1"/>
  <c r="J291" i="1"/>
  <c r="K291" i="1" s="1"/>
  <c r="J292" i="1"/>
  <c r="K292" i="1" s="1"/>
  <c r="J293" i="1"/>
  <c r="K293" i="1" s="1"/>
  <c r="J294" i="1"/>
  <c r="K294" i="1" s="1"/>
  <c r="J295" i="1"/>
  <c r="K295" i="1" s="1"/>
  <c r="J296" i="1"/>
  <c r="K296" i="1" s="1"/>
  <c r="J297" i="1"/>
  <c r="K297" i="1" s="1"/>
  <c r="J298" i="1"/>
  <c r="K298" i="1" s="1"/>
  <c r="J299" i="1"/>
  <c r="K299" i="1" s="1"/>
  <c r="J300" i="1"/>
  <c r="K300" i="1" s="1"/>
  <c r="J301" i="1"/>
  <c r="K301" i="1" s="1"/>
  <c r="J302" i="1"/>
  <c r="K302" i="1" s="1"/>
  <c r="J303" i="1"/>
  <c r="K303" i="1" s="1"/>
  <c r="J304" i="1"/>
  <c r="K304" i="1" s="1"/>
  <c r="J305" i="1"/>
  <c r="K305" i="1" s="1"/>
  <c r="J306" i="1"/>
  <c r="K306" i="1" s="1"/>
  <c r="J307" i="1"/>
  <c r="K307" i="1" s="1"/>
  <c r="J308" i="1"/>
  <c r="K308" i="1" s="1"/>
  <c r="J309" i="1"/>
  <c r="K309" i="1" s="1"/>
  <c r="J311" i="1"/>
  <c r="K311" i="1" s="1"/>
  <c r="J312" i="1"/>
  <c r="K312" i="1" s="1"/>
  <c r="J313" i="1"/>
  <c r="K313" i="1" s="1"/>
  <c r="J314" i="1"/>
  <c r="K314" i="1" s="1"/>
  <c r="J315" i="1"/>
  <c r="K315" i="1" s="1"/>
  <c r="J316" i="1"/>
  <c r="K316" i="1" s="1"/>
  <c r="J317" i="1"/>
  <c r="K317" i="1" s="1"/>
  <c r="J319" i="1"/>
  <c r="K319" i="1" s="1"/>
  <c r="J322" i="1"/>
  <c r="K322" i="1" s="1"/>
  <c r="J323" i="1"/>
  <c r="K323" i="1" s="1"/>
  <c r="J324" i="1"/>
  <c r="K324" i="1" s="1"/>
  <c r="J325" i="1"/>
  <c r="K325" i="1" s="1"/>
  <c r="J326" i="1"/>
  <c r="K326" i="1" s="1"/>
  <c r="J327" i="1"/>
  <c r="K327" i="1" s="1"/>
  <c r="J328" i="1"/>
  <c r="K328" i="1" s="1"/>
  <c r="J329" i="1"/>
  <c r="K329" i="1" s="1"/>
  <c r="J330" i="1"/>
  <c r="K330" i="1" s="1"/>
  <c r="J331" i="1"/>
  <c r="K331" i="1" s="1"/>
  <c r="J332" i="1"/>
  <c r="K332" i="1" s="1"/>
  <c r="J333" i="1"/>
  <c r="K333" i="1" s="1"/>
  <c r="J335" i="1"/>
  <c r="K335" i="1" s="1"/>
  <c r="J336" i="1"/>
  <c r="K336" i="1" s="1"/>
  <c r="J337" i="1"/>
  <c r="K337" i="1" s="1"/>
  <c r="J338" i="1"/>
  <c r="K338" i="1" s="1"/>
  <c r="J341" i="1"/>
  <c r="K341" i="1" s="1"/>
  <c r="J342" i="1"/>
  <c r="K342" i="1" s="1"/>
  <c r="J343" i="1"/>
  <c r="K343" i="1" s="1"/>
  <c r="J344" i="1"/>
  <c r="K344" i="1" s="1"/>
  <c r="J345" i="1"/>
  <c r="K345" i="1" s="1"/>
  <c r="J346" i="1"/>
  <c r="K346" i="1" s="1"/>
  <c r="J347" i="1"/>
  <c r="K347" i="1" s="1"/>
  <c r="J348" i="1"/>
  <c r="K348" i="1" s="1"/>
  <c r="J349" i="1"/>
  <c r="K349" i="1" s="1"/>
  <c r="J350" i="1"/>
  <c r="K350" i="1" s="1"/>
  <c r="J352" i="1"/>
  <c r="K352" i="1" s="1"/>
  <c r="J353" i="1"/>
  <c r="K353" i="1" s="1"/>
  <c r="J354" i="1"/>
  <c r="K354" i="1" s="1"/>
  <c r="J355" i="1"/>
  <c r="K355" i="1" s="1"/>
  <c r="J356" i="1"/>
  <c r="K356" i="1" s="1"/>
  <c r="J357" i="1"/>
  <c r="K357" i="1" s="1"/>
  <c r="J361" i="1"/>
  <c r="K361" i="1" s="1"/>
  <c r="J362" i="1"/>
  <c r="K362" i="1" s="1"/>
  <c r="J364" i="1"/>
  <c r="K364" i="1" s="1"/>
  <c r="J365" i="1"/>
  <c r="K365" i="1" s="1"/>
  <c r="J366" i="1"/>
  <c r="K366" i="1" s="1"/>
  <c r="J367" i="1"/>
  <c r="K367" i="1" s="1"/>
  <c r="J368" i="1"/>
  <c r="K368" i="1" s="1"/>
  <c r="J369" i="1"/>
  <c r="K369" i="1" s="1"/>
  <c r="J372" i="1"/>
  <c r="K372" i="1" s="1"/>
  <c r="J373" i="1"/>
  <c r="K373" i="1" s="1"/>
  <c r="J374" i="1"/>
  <c r="K374" i="1" s="1"/>
  <c r="J375" i="1"/>
  <c r="K375" i="1" s="1"/>
  <c r="J376" i="1"/>
  <c r="K376" i="1" s="1"/>
  <c r="J377" i="1"/>
  <c r="K377" i="1" s="1"/>
  <c r="J378" i="1"/>
  <c r="K378" i="1" s="1"/>
  <c r="J379" i="1"/>
  <c r="K379" i="1" s="1"/>
  <c r="J382" i="1"/>
  <c r="K382" i="1" s="1"/>
  <c r="J383" i="1"/>
  <c r="K383" i="1" s="1"/>
  <c r="J384" i="1"/>
  <c r="K384" i="1" s="1"/>
  <c r="J385" i="1"/>
  <c r="K385" i="1" s="1"/>
  <c r="J386" i="1"/>
  <c r="K386" i="1" s="1"/>
  <c r="J387" i="1"/>
  <c r="K387" i="1" s="1"/>
  <c r="J388" i="1"/>
  <c r="K388" i="1" s="1"/>
  <c r="J389" i="1"/>
  <c r="K389" i="1" s="1"/>
  <c r="J390" i="1"/>
  <c r="K390" i="1" s="1"/>
  <c r="J391" i="1"/>
  <c r="K391" i="1" s="1"/>
  <c r="J392" i="1"/>
  <c r="K392" i="1" s="1"/>
  <c r="J393" i="1"/>
  <c r="K393" i="1" s="1"/>
  <c r="J394" i="1"/>
  <c r="K394" i="1" s="1"/>
  <c r="J395" i="1"/>
  <c r="K395" i="1" s="1"/>
  <c r="J396" i="1"/>
  <c r="K396" i="1" s="1"/>
  <c r="J397" i="1"/>
  <c r="K397" i="1" s="1"/>
  <c r="J398" i="1"/>
  <c r="K398" i="1" s="1"/>
  <c r="J399" i="1"/>
  <c r="K399" i="1" s="1"/>
  <c r="J400" i="1"/>
  <c r="K400" i="1" s="1"/>
  <c r="J401" i="1"/>
  <c r="K401" i="1" s="1"/>
  <c r="J402" i="1"/>
  <c r="K402" i="1" s="1"/>
  <c r="J403" i="1"/>
  <c r="K403" i="1" s="1"/>
  <c r="J404" i="1"/>
  <c r="K404" i="1" s="1"/>
  <c r="J405" i="1"/>
  <c r="K405" i="1" s="1"/>
  <c r="J406" i="1"/>
  <c r="K406" i="1" s="1"/>
  <c r="J407" i="1"/>
  <c r="K407" i="1" s="1"/>
  <c r="J408" i="1"/>
  <c r="K408" i="1" s="1"/>
  <c r="J409" i="1"/>
  <c r="K409" i="1" s="1"/>
  <c r="J410" i="1"/>
  <c r="K410" i="1" s="1"/>
  <c r="J411" i="1"/>
  <c r="K411" i="1" s="1"/>
  <c r="J412" i="1"/>
  <c r="K412" i="1" s="1"/>
  <c r="J413" i="1"/>
  <c r="K413" i="1" s="1"/>
  <c r="J414" i="1"/>
  <c r="K414" i="1" s="1"/>
  <c r="J415" i="1"/>
  <c r="K415" i="1" s="1"/>
  <c r="J416" i="1"/>
  <c r="K416" i="1" s="1"/>
  <c r="J417" i="1"/>
  <c r="K417" i="1" s="1"/>
  <c r="J418" i="1"/>
  <c r="K418" i="1" s="1"/>
  <c r="J419" i="1"/>
  <c r="K419" i="1" s="1"/>
  <c r="J420" i="1"/>
  <c r="K420" i="1" s="1"/>
  <c r="J421" i="1"/>
  <c r="K421" i="1" s="1"/>
  <c r="J422" i="1"/>
  <c r="K422" i="1" s="1"/>
  <c r="J423" i="1"/>
  <c r="K423" i="1" s="1"/>
  <c r="J424" i="1"/>
  <c r="K424" i="1" s="1"/>
  <c r="J425" i="1"/>
  <c r="K425" i="1" s="1"/>
  <c r="J426" i="1"/>
  <c r="K426" i="1" s="1"/>
  <c r="J427" i="1"/>
  <c r="K427" i="1" s="1"/>
  <c r="J428" i="1"/>
  <c r="K428" i="1" s="1"/>
  <c r="J429" i="1"/>
  <c r="K429" i="1" s="1"/>
  <c r="J430" i="1"/>
  <c r="K430" i="1" s="1"/>
  <c r="J431" i="1"/>
  <c r="K431" i="1" s="1"/>
  <c r="J432" i="1"/>
  <c r="K432" i="1" s="1"/>
  <c r="J433" i="1"/>
  <c r="K433" i="1" s="1"/>
  <c r="J434" i="1"/>
  <c r="K434" i="1" s="1"/>
  <c r="J435" i="1"/>
  <c r="K435" i="1" s="1"/>
  <c r="J436" i="1"/>
  <c r="K436" i="1" s="1"/>
  <c r="J437" i="1"/>
  <c r="K437" i="1" s="1"/>
  <c r="J438" i="1"/>
  <c r="K438" i="1" s="1"/>
  <c r="J439" i="1"/>
  <c r="K439" i="1" s="1"/>
  <c r="J440" i="1"/>
  <c r="K440" i="1" s="1"/>
  <c r="J441" i="1"/>
  <c r="K441" i="1" s="1"/>
  <c r="J442" i="1"/>
  <c r="K442" i="1" s="1"/>
  <c r="J443" i="1"/>
  <c r="K443" i="1" s="1"/>
  <c r="J445" i="1"/>
  <c r="K445" i="1" s="1"/>
  <c r="J446" i="1"/>
  <c r="K446" i="1" s="1"/>
  <c r="J447" i="1"/>
  <c r="K447" i="1" s="1"/>
  <c r="J450" i="1"/>
  <c r="K450" i="1" s="1"/>
  <c r="J452" i="1"/>
  <c r="K452" i="1" s="1"/>
  <c r="J453" i="1"/>
  <c r="K453" i="1" s="1"/>
  <c r="J454" i="1"/>
  <c r="K454" i="1" s="1"/>
  <c r="J455" i="1"/>
  <c r="K455" i="1" s="1"/>
  <c r="J456" i="1"/>
  <c r="K456" i="1" s="1"/>
  <c r="J457" i="1"/>
  <c r="K457" i="1" s="1"/>
  <c r="J458" i="1"/>
  <c r="K458" i="1" s="1"/>
  <c r="J459" i="1"/>
  <c r="K459" i="1" s="1"/>
  <c r="J460" i="1"/>
  <c r="K460" i="1" s="1"/>
  <c r="J461" i="1"/>
  <c r="K461" i="1" s="1"/>
  <c r="J462" i="1"/>
  <c r="K462" i="1" s="1"/>
  <c r="J464" i="1"/>
  <c r="K464" i="1" s="1"/>
  <c r="J465" i="1"/>
  <c r="K465" i="1" s="1"/>
  <c r="J469" i="1"/>
  <c r="K469" i="1" s="1"/>
  <c r="J470" i="1"/>
  <c r="K470" i="1" s="1"/>
  <c r="J471" i="1"/>
  <c r="K471" i="1" s="1"/>
  <c r="J472" i="1"/>
  <c r="K472" i="1" s="1"/>
  <c r="J473" i="1"/>
  <c r="K473" i="1" s="1"/>
  <c r="J474" i="1"/>
  <c r="K474" i="1" s="1"/>
  <c r="J475" i="1"/>
  <c r="K475" i="1" s="1"/>
  <c r="J476" i="1"/>
  <c r="K476" i="1" s="1"/>
  <c r="J477" i="1"/>
  <c r="K477" i="1" s="1"/>
  <c r="J478" i="1"/>
  <c r="K478" i="1" s="1"/>
  <c r="J479" i="1"/>
  <c r="K479" i="1" s="1"/>
  <c r="J480" i="1"/>
  <c r="K480" i="1" s="1"/>
  <c r="J481" i="1"/>
  <c r="K481" i="1" s="1"/>
  <c r="J483" i="1"/>
  <c r="K483" i="1" s="1"/>
  <c r="J484" i="1"/>
  <c r="K484" i="1" s="1"/>
  <c r="J485" i="1"/>
  <c r="K485" i="1" s="1"/>
  <c r="J486" i="1"/>
  <c r="K486" i="1" s="1"/>
  <c r="J493" i="1"/>
  <c r="K493" i="1" s="1"/>
  <c r="J494" i="1"/>
  <c r="K494" i="1" s="1"/>
  <c r="J495" i="1"/>
  <c r="K495" i="1" s="1"/>
  <c r="J496" i="1"/>
  <c r="K496" i="1" s="1"/>
  <c r="J497" i="1"/>
  <c r="K497" i="1" s="1"/>
  <c r="J498" i="1"/>
  <c r="K498" i="1" s="1"/>
  <c r="J503" i="1"/>
  <c r="K503" i="1" s="1"/>
  <c r="J504" i="1"/>
  <c r="K504" i="1" s="1"/>
  <c r="J505" i="1"/>
  <c r="K505" i="1" s="1"/>
  <c r="J506" i="1"/>
  <c r="K506" i="1" s="1"/>
  <c r="J507" i="1"/>
  <c r="K507" i="1" s="1"/>
  <c r="J510" i="1"/>
  <c r="K510" i="1" s="1"/>
  <c r="J511" i="1"/>
  <c r="K511" i="1" s="1"/>
  <c r="J513" i="1"/>
  <c r="K513" i="1" s="1"/>
  <c r="J516" i="1"/>
  <c r="K516" i="1" s="1"/>
  <c r="J517" i="1"/>
  <c r="K517" i="1" s="1"/>
  <c r="J518" i="1"/>
  <c r="K518" i="1" s="1"/>
  <c r="J519" i="1"/>
  <c r="K519" i="1" s="1"/>
  <c r="J520" i="1"/>
  <c r="K520" i="1" s="1"/>
  <c r="J521" i="1"/>
  <c r="K521" i="1" s="1"/>
  <c r="J522" i="1"/>
  <c r="K522" i="1" s="1"/>
  <c r="J523" i="1"/>
  <c r="K523" i="1" s="1"/>
  <c r="J524" i="1"/>
  <c r="K524" i="1" s="1"/>
  <c r="J525" i="1"/>
  <c r="K525" i="1" s="1"/>
  <c r="J526" i="1"/>
  <c r="K526" i="1" s="1"/>
  <c r="J527" i="1"/>
  <c r="K527" i="1" s="1"/>
  <c r="J528" i="1"/>
  <c r="K528" i="1" s="1"/>
  <c r="J529" i="1"/>
  <c r="K529" i="1" s="1"/>
  <c r="J530" i="1"/>
  <c r="K530" i="1" s="1"/>
  <c r="J531" i="1"/>
  <c r="K531" i="1" s="1"/>
  <c r="J532" i="1"/>
  <c r="K532" i="1" s="1"/>
  <c r="J533" i="1"/>
  <c r="K533" i="1" s="1"/>
  <c r="J534" i="1"/>
  <c r="K534" i="1" s="1"/>
  <c r="J535" i="1"/>
  <c r="K535" i="1" s="1"/>
  <c r="J536" i="1"/>
  <c r="K536" i="1" s="1"/>
  <c r="J537" i="1"/>
  <c r="K537" i="1" s="1"/>
  <c r="J538" i="1"/>
  <c r="K538" i="1" s="1"/>
  <c r="J539" i="1"/>
  <c r="K539" i="1" s="1"/>
  <c r="J540" i="1"/>
  <c r="K540" i="1" s="1"/>
  <c r="J541" i="1"/>
  <c r="K541" i="1" s="1"/>
  <c r="J542" i="1"/>
  <c r="K542" i="1" s="1"/>
  <c r="J543" i="1"/>
  <c r="K543" i="1" s="1"/>
  <c r="J544" i="1"/>
  <c r="K544" i="1" s="1"/>
  <c r="J545" i="1"/>
  <c r="K545" i="1" s="1"/>
  <c r="J546" i="1"/>
  <c r="K546" i="1" s="1"/>
  <c r="J549" i="1"/>
  <c r="K549" i="1" s="1"/>
  <c r="J550" i="1"/>
  <c r="K550" i="1" s="1"/>
  <c r="J552" i="1"/>
  <c r="K552" i="1" s="1"/>
  <c r="J553" i="1"/>
  <c r="K553" i="1" s="1"/>
  <c r="J554" i="1"/>
  <c r="K554" i="1" s="1"/>
  <c r="J555" i="1"/>
  <c r="K555" i="1" s="1"/>
  <c r="J556" i="1"/>
  <c r="K556" i="1" s="1"/>
  <c r="J557" i="1"/>
  <c r="K557" i="1" s="1"/>
  <c r="J558" i="1"/>
  <c r="K558" i="1" s="1"/>
  <c r="J561" i="1"/>
  <c r="K561" i="1" s="1"/>
  <c r="J563" i="1"/>
  <c r="K563" i="1" s="1"/>
  <c r="J565" i="1"/>
  <c r="K565" i="1" s="1"/>
  <c r="J566" i="1"/>
  <c r="K566" i="1" s="1"/>
  <c r="J567" i="1"/>
  <c r="K567" i="1" s="1"/>
  <c r="J568" i="1"/>
  <c r="K568" i="1" s="1"/>
  <c r="J569" i="1"/>
  <c r="K569" i="1" s="1"/>
  <c r="J570" i="1"/>
  <c r="K570" i="1" s="1"/>
  <c r="J571" i="1"/>
  <c r="K571" i="1" s="1"/>
  <c r="J572" i="1"/>
  <c r="K572" i="1" s="1"/>
  <c r="J573" i="1"/>
  <c r="K573" i="1" s="1"/>
  <c r="J574" i="1"/>
  <c r="K574" i="1" s="1"/>
  <c r="J575" i="1"/>
  <c r="K575" i="1" s="1"/>
  <c r="J576" i="1"/>
  <c r="K576" i="1" s="1"/>
  <c r="J577" i="1"/>
  <c r="K577" i="1" s="1"/>
  <c r="J578" i="1"/>
  <c r="K578" i="1" s="1"/>
  <c r="J579" i="1"/>
  <c r="K579" i="1" s="1"/>
  <c r="J580" i="1"/>
  <c r="K580" i="1" s="1"/>
  <c r="J581" i="1"/>
  <c r="K581" i="1" s="1"/>
  <c r="J582" i="1"/>
  <c r="K582" i="1" s="1"/>
  <c r="J583" i="1"/>
  <c r="K583" i="1" s="1"/>
  <c r="J584" i="1"/>
  <c r="K584" i="1" s="1"/>
  <c r="J585" i="1"/>
  <c r="K585" i="1" s="1"/>
  <c r="J586" i="1"/>
  <c r="K586" i="1" s="1"/>
  <c r="J587" i="1"/>
  <c r="K587" i="1" s="1"/>
  <c r="J588" i="1"/>
  <c r="K588" i="1" s="1"/>
  <c r="J589" i="1"/>
  <c r="K589" i="1" s="1"/>
  <c r="J590" i="1"/>
  <c r="K590" i="1" s="1"/>
  <c r="J591" i="1"/>
  <c r="K591" i="1" s="1"/>
  <c r="J592" i="1"/>
  <c r="K592" i="1" s="1"/>
  <c r="J593" i="1"/>
  <c r="K593" i="1" s="1"/>
  <c r="J594" i="1"/>
  <c r="K594" i="1" s="1"/>
  <c r="J595" i="1"/>
  <c r="K595" i="1" s="1"/>
  <c r="J596" i="1"/>
  <c r="K596" i="1" s="1"/>
  <c r="J597" i="1"/>
  <c r="K597" i="1" s="1"/>
  <c r="J598" i="1"/>
  <c r="K598" i="1" s="1"/>
  <c r="J599" i="1"/>
  <c r="K599" i="1" s="1"/>
  <c r="J600" i="1"/>
  <c r="K600" i="1" s="1"/>
  <c r="J601" i="1"/>
  <c r="K601" i="1" s="1"/>
  <c r="J602" i="1"/>
  <c r="K602" i="1" s="1"/>
  <c r="J603" i="1"/>
  <c r="K603" i="1" s="1"/>
  <c r="J604" i="1"/>
  <c r="K604" i="1" s="1"/>
  <c r="J605" i="1"/>
  <c r="K605" i="1" s="1"/>
  <c r="J606" i="1"/>
  <c r="K606" i="1" s="1"/>
  <c r="J607" i="1"/>
  <c r="K607" i="1" s="1"/>
  <c r="J608" i="1"/>
  <c r="K608" i="1" s="1"/>
  <c r="J609" i="1"/>
  <c r="K609" i="1" s="1"/>
  <c r="J610" i="1"/>
  <c r="K610" i="1" s="1"/>
  <c r="J611" i="1"/>
  <c r="K611" i="1" s="1"/>
  <c r="J612" i="1"/>
  <c r="K612" i="1" s="1"/>
  <c r="J613" i="1"/>
  <c r="K613" i="1" s="1"/>
  <c r="J614" i="1"/>
  <c r="K614" i="1" s="1"/>
  <c r="J615" i="1"/>
  <c r="K615" i="1" s="1"/>
  <c r="J616" i="1"/>
  <c r="K616" i="1" s="1"/>
  <c r="J617" i="1"/>
  <c r="K617" i="1" s="1"/>
  <c r="J618" i="1"/>
  <c r="K618" i="1" s="1"/>
  <c r="J619" i="1"/>
  <c r="K619" i="1" s="1"/>
  <c r="J620" i="1"/>
  <c r="K620" i="1" s="1"/>
  <c r="J621" i="1"/>
  <c r="K621" i="1" s="1"/>
  <c r="J622" i="1"/>
  <c r="K622" i="1" s="1"/>
  <c r="J623" i="1"/>
  <c r="K623" i="1" s="1"/>
  <c r="J624" i="1"/>
  <c r="K624" i="1" s="1"/>
  <c r="J625" i="1"/>
  <c r="K625" i="1" s="1"/>
  <c r="J626" i="1"/>
  <c r="K626" i="1" s="1"/>
  <c r="J627" i="1"/>
  <c r="K627" i="1" s="1"/>
  <c r="J628" i="1"/>
  <c r="K628" i="1" s="1"/>
  <c r="J629" i="1"/>
  <c r="K629" i="1" s="1"/>
  <c r="J630" i="1"/>
  <c r="K630" i="1" s="1"/>
  <c r="J631" i="1"/>
  <c r="K631" i="1" s="1"/>
  <c r="J632" i="1"/>
  <c r="K632" i="1" s="1"/>
  <c r="J633" i="1"/>
  <c r="K633" i="1" s="1"/>
  <c r="J634" i="1"/>
  <c r="K634" i="1" s="1"/>
  <c r="J635" i="1"/>
  <c r="K635" i="1" s="1"/>
  <c r="J636" i="1"/>
  <c r="K636" i="1" s="1"/>
  <c r="J637" i="1"/>
  <c r="K637" i="1" s="1"/>
  <c r="J638" i="1"/>
  <c r="K638" i="1" s="1"/>
  <c r="J639" i="1"/>
  <c r="K639" i="1" s="1"/>
  <c r="J640" i="1"/>
  <c r="K640" i="1" s="1"/>
  <c r="J641" i="1"/>
  <c r="K641" i="1" s="1"/>
  <c r="J642" i="1"/>
  <c r="K642" i="1" s="1"/>
  <c r="J643" i="1"/>
  <c r="K643" i="1" s="1"/>
  <c r="J644" i="1"/>
  <c r="K644" i="1" s="1"/>
  <c r="J645" i="1"/>
  <c r="K645" i="1" s="1"/>
  <c r="J646" i="1"/>
  <c r="K646" i="1" s="1"/>
  <c r="J647" i="1"/>
  <c r="K647" i="1" s="1"/>
  <c r="J648" i="1"/>
  <c r="K648" i="1" s="1"/>
  <c r="J649" i="1"/>
  <c r="K649" i="1" s="1"/>
  <c r="J650" i="1"/>
  <c r="K650" i="1" s="1"/>
  <c r="J651" i="1"/>
  <c r="K651" i="1" s="1"/>
  <c r="J652" i="1"/>
  <c r="K652" i="1" s="1"/>
  <c r="J653" i="1"/>
  <c r="K653" i="1" s="1"/>
  <c r="J654" i="1"/>
  <c r="K654" i="1" s="1"/>
  <c r="J655" i="1"/>
  <c r="K655" i="1" s="1"/>
  <c r="J656" i="1"/>
  <c r="K656" i="1" s="1"/>
  <c r="J657" i="1"/>
  <c r="K657" i="1" s="1"/>
  <c r="J658" i="1"/>
  <c r="K658" i="1" s="1"/>
  <c r="J659" i="1"/>
  <c r="K659" i="1" s="1"/>
  <c r="J660" i="1"/>
  <c r="K660" i="1" s="1"/>
  <c r="J661" i="1"/>
  <c r="K661" i="1" s="1"/>
  <c r="J662" i="1"/>
  <c r="K662" i="1" s="1"/>
  <c r="J663" i="1"/>
  <c r="K663" i="1" s="1"/>
  <c r="J664" i="1"/>
  <c r="K664" i="1" s="1"/>
  <c r="J665" i="1"/>
  <c r="K665" i="1" s="1"/>
  <c r="J666" i="1"/>
  <c r="K666" i="1" s="1"/>
  <c r="J667" i="1"/>
  <c r="K667" i="1" s="1"/>
  <c r="J668" i="1"/>
  <c r="K668" i="1" s="1"/>
  <c r="J669" i="1"/>
  <c r="K669" i="1" s="1"/>
  <c r="J670" i="1"/>
  <c r="K670" i="1" s="1"/>
  <c r="J671" i="1"/>
  <c r="K671" i="1" s="1"/>
  <c r="J672" i="1"/>
  <c r="K672" i="1" s="1"/>
  <c r="J673" i="1"/>
  <c r="K673" i="1" s="1"/>
  <c r="J674" i="1"/>
  <c r="K674" i="1" s="1"/>
  <c r="J675" i="1"/>
  <c r="K675" i="1" s="1"/>
  <c r="J676" i="1"/>
  <c r="K676" i="1" s="1"/>
  <c r="J677" i="1"/>
  <c r="K677" i="1" s="1"/>
  <c r="J678" i="1"/>
  <c r="K678" i="1" s="1"/>
  <c r="J679" i="1"/>
  <c r="K679" i="1" s="1"/>
  <c r="J680" i="1"/>
  <c r="K680" i="1" s="1"/>
  <c r="J681" i="1"/>
  <c r="K681" i="1" s="1"/>
  <c r="J682" i="1"/>
  <c r="K682" i="1" s="1"/>
  <c r="J683" i="1"/>
  <c r="K683" i="1" s="1"/>
  <c r="J684" i="1"/>
  <c r="K684" i="1" s="1"/>
  <c r="J685" i="1"/>
  <c r="K685" i="1" s="1"/>
  <c r="J686" i="1"/>
  <c r="K686" i="1" s="1"/>
  <c r="J687" i="1"/>
  <c r="K687" i="1" s="1"/>
  <c r="J688" i="1"/>
  <c r="K688" i="1" s="1"/>
  <c r="J689" i="1"/>
  <c r="K689" i="1" s="1"/>
  <c r="J690" i="1"/>
  <c r="K690" i="1" s="1"/>
  <c r="J691" i="1"/>
  <c r="K691" i="1" s="1"/>
  <c r="J692" i="1"/>
  <c r="K692" i="1" s="1"/>
  <c r="J693" i="1"/>
  <c r="K693" i="1" s="1"/>
  <c r="J694" i="1"/>
  <c r="K694" i="1" s="1"/>
  <c r="J695" i="1"/>
  <c r="K695" i="1" s="1"/>
  <c r="J696" i="1"/>
  <c r="K696" i="1" s="1"/>
  <c r="J697" i="1"/>
  <c r="K697" i="1" s="1"/>
  <c r="J698" i="1"/>
  <c r="K698" i="1" s="1"/>
  <c r="J699" i="1"/>
  <c r="K699" i="1" s="1"/>
  <c r="J700" i="1"/>
  <c r="K700" i="1" s="1"/>
  <c r="J701" i="1"/>
  <c r="K701" i="1" s="1"/>
  <c r="J702" i="1"/>
  <c r="K702" i="1" s="1"/>
  <c r="J703" i="1"/>
  <c r="K703" i="1" s="1"/>
  <c r="J704" i="1"/>
  <c r="K704" i="1" s="1"/>
  <c r="J705" i="1"/>
  <c r="K705" i="1" s="1"/>
  <c r="J706" i="1"/>
  <c r="K706" i="1" s="1"/>
  <c r="J707" i="1"/>
  <c r="K707" i="1" s="1"/>
  <c r="J708" i="1"/>
  <c r="K708" i="1" s="1"/>
  <c r="J709" i="1"/>
  <c r="K709" i="1" s="1"/>
  <c r="J710" i="1"/>
  <c r="K710" i="1" s="1"/>
  <c r="J711" i="1"/>
  <c r="K711" i="1" s="1"/>
  <c r="J712" i="1"/>
  <c r="K712" i="1" s="1"/>
  <c r="J713" i="1"/>
  <c r="K713" i="1" s="1"/>
  <c r="J714" i="1"/>
  <c r="K714" i="1" s="1"/>
  <c r="J715" i="1"/>
  <c r="K715" i="1" s="1"/>
  <c r="J716" i="1"/>
  <c r="K716" i="1" s="1"/>
  <c r="J717" i="1"/>
  <c r="K717" i="1" s="1"/>
  <c r="J718" i="1"/>
  <c r="K718" i="1" s="1"/>
  <c r="J719" i="1"/>
  <c r="K719" i="1" s="1"/>
  <c r="J720" i="1"/>
  <c r="K720" i="1" s="1"/>
  <c r="J721" i="1"/>
  <c r="K721" i="1" s="1"/>
  <c r="J722" i="1"/>
  <c r="K722" i="1" s="1"/>
  <c r="J723" i="1"/>
  <c r="K723" i="1" s="1"/>
  <c r="J724" i="1"/>
  <c r="K724" i="1" s="1"/>
  <c r="J725" i="1"/>
  <c r="K725" i="1" s="1"/>
  <c r="J726" i="1"/>
  <c r="K726" i="1" s="1"/>
  <c r="J727" i="1"/>
  <c r="K727" i="1" s="1"/>
  <c r="J728" i="1"/>
  <c r="K728" i="1" s="1"/>
  <c r="J729" i="1"/>
  <c r="K729" i="1" s="1"/>
  <c r="J730" i="1"/>
  <c r="K730" i="1" s="1"/>
  <c r="J731" i="1"/>
  <c r="K731" i="1" s="1"/>
  <c r="J732" i="1"/>
  <c r="K732" i="1" s="1"/>
  <c r="J733" i="1"/>
  <c r="K733" i="1" s="1"/>
  <c r="J734" i="1"/>
  <c r="K734" i="1" s="1"/>
  <c r="J735" i="1"/>
  <c r="K735" i="1" s="1"/>
  <c r="J736" i="1"/>
  <c r="K736" i="1" s="1"/>
  <c r="J737" i="1"/>
  <c r="K737" i="1" s="1"/>
  <c r="J738" i="1"/>
  <c r="K738" i="1" s="1"/>
  <c r="J739" i="1"/>
  <c r="K739" i="1" s="1"/>
  <c r="J740" i="1"/>
  <c r="K740" i="1" s="1"/>
  <c r="J741" i="1"/>
  <c r="K741" i="1" s="1"/>
  <c r="J742" i="1"/>
  <c r="K742" i="1" s="1"/>
  <c r="J743" i="1"/>
  <c r="K743" i="1" s="1"/>
  <c r="J744" i="1"/>
  <c r="K744" i="1" s="1"/>
  <c r="J745" i="1"/>
  <c r="K745" i="1" s="1"/>
  <c r="J746" i="1"/>
  <c r="K746" i="1" s="1"/>
  <c r="J747" i="1"/>
  <c r="K747" i="1" s="1"/>
  <c r="J748" i="1"/>
  <c r="K748" i="1" s="1"/>
  <c r="J749" i="1"/>
  <c r="K749" i="1" s="1"/>
  <c r="J750" i="1"/>
  <c r="K750" i="1" s="1"/>
  <c r="J751" i="1"/>
  <c r="K751" i="1" s="1"/>
  <c r="J752" i="1"/>
  <c r="K752" i="1" s="1"/>
  <c r="J753" i="1"/>
  <c r="K753" i="1" s="1"/>
  <c r="J754" i="1"/>
  <c r="K754" i="1" s="1"/>
  <c r="J755" i="1"/>
  <c r="K755" i="1" s="1"/>
  <c r="J756" i="1"/>
  <c r="K756" i="1" s="1"/>
  <c r="J757" i="1"/>
  <c r="K757" i="1" s="1"/>
  <c r="J758" i="1"/>
  <c r="K758" i="1" s="1"/>
  <c r="J759" i="1"/>
  <c r="K759" i="1" s="1"/>
  <c r="J760" i="1"/>
  <c r="K760" i="1" s="1"/>
  <c r="J761" i="1"/>
  <c r="K761" i="1" s="1"/>
  <c r="J762" i="1"/>
  <c r="K762" i="1" s="1"/>
  <c r="J763" i="1"/>
  <c r="K763" i="1" s="1"/>
  <c r="J764" i="1"/>
  <c r="K764" i="1" s="1"/>
  <c r="J765" i="1"/>
  <c r="K765" i="1" s="1"/>
  <c r="J766" i="1"/>
  <c r="K766" i="1" s="1"/>
  <c r="J767" i="1"/>
  <c r="K767" i="1" s="1"/>
  <c r="J768" i="1"/>
  <c r="K768" i="1" s="1"/>
  <c r="J769" i="1"/>
  <c r="K769" i="1" s="1"/>
  <c r="J770" i="1"/>
  <c r="K770" i="1" s="1"/>
  <c r="J771" i="1"/>
  <c r="K771" i="1" s="1"/>
  <c r="J772" i="1"/>
  <c r="K772" i="1" s="1"/>
  <c r="J773" i="1"/>
  <c r="K773" i="1" s="1"/>
  <c r="J774" i="1"/>
  <c r="K774" i="1" s="1"/>
  <c r="J775" i="1"/>
  <c r="K775" i="1" s="1"/>
  <c r="J776" i="1"/>
  <c r="K776" i="1" s="1"/>
  <c r="J777" i="1"/>
  <c r="K777" i="1" s="1"/>
  <c r="J778" i="1"/>
  <c r="K778" i="1" s="1"/>
  <c r="J779" i="1"/>
  <c r="K779" i="1" s="1"/>
  <c r="J780" i="1"/>
  <c r="K780" i="1" s="1"/>
  <c r="J781" i="1"/>
  <c r="K781" i="1" s="1"/>
  <c r="J782" i="1"/>
  <c r="K782" i="1" s="1"/>
  <c r="J783" i="1"/>
  <c r="K783" i="1" s="1"/>
  <c r="J784" i="1"/>
  <c r="K784" i="1" s="1"/>
  <c r="J785" i="1"/>
  <c r="K785" i="1" s="1"/>
  <c r="J786" i="1"/>
  <c r="K786" i="1" s="1"/>
  <c r="J787" i="1"/>
  <c r="K787" i="1" s="1"/>
  <c r="J788" i="1"/>
  <c r="K788" i="1" s="1"/>
  <c r="J789" i="1"/>
  <c r="K789" i="1" s="1"/>
  <c r="J790" i="1"/>
  <c r="K790" i="1" s="1"/>
  <c r="J791" i="1"/>
  <c r="K791" i="1" s="1"/>
  <c r="J792" i="1"/>
  <c r="K792" i="1" s="1"/>
  <c r="J793" i="1"/>
  <c r="K793" i="1" s="1"/>
  <c r="J794" i="1"/>
  <c r="K794" i="1" s="1"/>
  <c r="J795" i="1"/>
  <c r="K795" i="1" s="1"/>
  <c r="J796" i="1"/>
  <c r="K796" i="1" s="1"/>
  <c r="J797" i="1"/>
  <c r="K797" i="1" s="1"/>
  <c r="J798" i="1"/>
  <c r="K798" i="1" s="1"/>
  <c r="J799" i="1"/>
  <c r="K799" i="1" s="1"/>
  <c r="J800" i="1"/>
  <c r="K800" i="1" s="1"/>
  <c r="J801" i="1"/>
  <c r="K801" i="1" s="1"/>
  <c r="J802" i="1"/>
  <c r="K802" i="1" s="1"/>
  <c r="J803" i="1"/>
  <c r="K803" i="1" s="1"/>
  <c r="J804" i="1"/>
  <c r="K804" i="1" s="1"/>
  <c r="J805" i="1"/>
  <c r="K805" i="1" s="1"/>
  <c r="J806" i="1"/>
  <c r="K806" i="1" s="1"/>
  <c r="J807" i="1"/>
  <c r="K807" i="1" s="1"/>
  <c r="J808" i="1"/>
  <c r="K808" i="1" s="1"/>
  <c r="J809" i="1"/>
  <c r="K809" i="1" s="1"/>
  <c r="J810" i="1"/>
  <c r="K810" i="1" s="1"/>
  <c r="J811" i="1"/>
  <c r="K811" i="1" s="1"/>
  <c r="J812" i="1"/>
  <c r="K812" i="1" s="1"/>
  <c r="J813" i="1"/>
  <c r="K813" i="1" s="1"/>
  <c r="J814" i="1"/>
  <c r="K814" i="1" s="1"/>
  <c r="J815" i="1"/>
  <c r="K815" i="1" s="1"/>
  <c r="J816" i="1"/>
  <c r="K816" i="1" s="1"/>
  <c r="J817" i="1"/>
  <c r="K817" i="1" s="1"/>
  <c r="J818" i="1"/>
  <c r="K818" i="1" s="1"/>
  <c r="J819" i="1"/>
  <c r="K819" i="1" s="1"/>
  <c r="J820" i="1"/>
  <c r="K820" i="1" s="1"/>
  <c r="J821" i="1"/>
  <c r="K821" i="1" s="1"/>
  <c r="J822" i="1"/>
  <c r="K822" i="1" s="1"/>
  <c r="J823" i="1"/>
  <c r="K823" i="1" s="1"/>
  <c r="J824" i="1"/>
  <c r="K824" i="1" s="1"/>
  <c r="J825" i="1"/>
  <c r="K825" i="1" s="1"/>
  <c r="J826" i="1"/>
  <c r="K826" i="1" s="1"/>
  <c r="J827" i="1"/>
  <c r="K827" i="1" s="1"/>
  <c r="J828" i="1"/>
  <c r="K828" i="1" s="1"/>
  <c r="J829" i="1"/>
  <c r="K829" i="1" s="1"/>
  <c r="J830" i="1"/>
  <c r="K830" i="1" s="1"/>
  <c r="J831" i="1"/>
  <c r="K831" i="1" s="1"/>
  <c r="J832" i="1"/>
  <c r="K832" i="1" s="1"/>
  <c r="J833" i="1"/>
  <c r="K833" i="1" s="1"/>
  <c r="J834" i="1"/>
  <c r="K834" i="1" s="1"/>
  <c r="J835" i="1"/>
  <c r="K835" i="1" s="1"/>
  <c r="J836" i="1"/>
  <c r="K836" i="1" s="1"/>
  <c r="J837" i="1"/>
  <c r="K837" i="1" s="1"/>
  <c r="J838" i="1"/>
  <c r="K838" i="1" s="1"/>
  <c r="J839" i="1"/>
  <c r="K839" i="1" s="1"/>
  <c r="J840" i="1"/>
  <c r="K840" i="1" s="1"/>
  <c r="J841" i="1"/>
  <c r="K841" i="1" s="1"/>
  <c r="J842" i="1"/>
  <c r="K842" i="1" s="1"/>
  <c r="J843" i="1"/>
  <c r="K843" i="1" s="1"/>
  <c r="J844" i="1"/>
  <c r="K844" i="1" s="1"/>
  <c r="J845" i="1"/>
  <c r="K845" i="1" s="1"/>
  <c r="J846" i="1"/>
  <c r="K846" i="1" s="1"/>
  <c r="J847" i="1"/>
  <c r="K847" i="1" s="1"/>
  <c r="J848" i="1"/>
  <c r="K848" i="1" s="1"/>
  <c r="J849" i="1"/>
  <c r="K849" i="1" s="1"/>
  <c r="J850" i="1"/>
  <c r="K850" i="1" s="1"/>
  <c r="J851" i="1"/>
  <c r="K851" i="1" s="1"/>
  <c r="J852" i="1"/>
  <c r="K852" i="1" s="1"/>
  <c r="J853" i="1"/>
  <c r="K853" i="1" s="1"/>
  <c r="J854" i="1"/>
  <c r="K854" i="1" s="1"/>
  <c r="J855" i="1"/>
  <c r="K855" i="1" s="1"/>
  <c r="J856" i="1"/>
  <c r="K856" i="1" s="1"/>
  <c r="J857" i="1"/>
  <c r="K857" i="1" s="1"/>
  <c r="J858" i="1"/>
  <c r="K858" i="1" s="1"/>
  <c r="J859" i="1"/>
  <c r="K859" i="1" s="1"/>
  <c r="J860" i="1"/>
  <c r="K860" i="1" s="1"/>
  <c r="J861" i="1"/>
  <c r="K861" i="1" s="1"/>
  <c r="J862" i="1"/>
  <c r="K862" i="1" s="1"/>
  <c r="J863" i="1"/>
  <c r="K863" i="1" s="1"/>
  <c r="J864" i="1"/>
  <c r="K864" i="1" s="1"/>
  <c r="J865" i="1"/>
  <c r="K865" i="1" s="1"/>
  <c r="J866" i="1"/>
  <c r="K866" i="1" s="1"/>
  <c r="J867" i="1"/>
  <c r="K867" i="1" s="1"/>
  <c r="J869" i="1"/>
  <c r="K869" i="1" s="1"/>
  <c r="J871" i="1"/>
  <c r="K871" i="1" s="1"/>
  <c r="J872" i="1"/>
  <c r="K872" i="1" s="1"/>
  <c r="J873" i="1"/>
  <c r="K873" i="1" s="1"/>
  <c r="J874" i="1"/>
  <c r="K874" i="1" s="1"/>
  <c r="J875" i="1"/>
  <c r="K875" i="1" s="1"/>
  <c r="J876" i="1"/>
  <c r="K876" i="1" s="1"/>
  <c r="J879" i="1"/>
  <c r="K879" i="1" s="1"/>
  <c r="J880" i="1"/>
  <c r="K880" i="1" s="1"/>
  <c r="J881" i="1"/>
  <c r="K881" i="1" s="1"/>
  <c r="J882" i="1"/>
  <c r="K882" i="1" s="1"/>
  <c r="J883" i="1"/>
  <c r="K883" i="1" s="1"/>
  <c r="J884" i="1"/>
  <c r="K884" i="1" s="1"/>
  <c r="J885" i="1"/>
  <c r="K885" i="1" s="1"/>
  <c r="J886" i="1"/>
  <c r="K886" i="1" s="1"/>
  <c r="J887" i="1"/>
  <c r="K887" i="1" s="1"/>
  <c r="J888" i="1"/>
  <c r="K888" i="1" s="1"/>
  <c r="J889" i="1"/>
  <c r="K889" i="1" s="1"/>
  <c r="J890" i="1"/>
  <c r="K890" i="1" s="1"/>
  <c r="J891" i="1"/>
  <c r="K891" i="1" s="1"/>
  <c r="J892" i="1"/>
  <c r="K892" i="1" s="1"/>
  <c r="J893" i="1"/>
  <c r="K893" i="1" s="1"/>
  <c r="J894" i="1"/>
  <c r="K894" i="1" s="1"/>
  <c r="J895" i="1"/>
  <c r="K895" i="1" s="1"/>
  <c r="J896" i="1"/>
  <c r="K896" i="1" s="1"/>
  <c r="J897" i="1"/>
  <c r="K897" i="1" s="1"/>
  <c r="J898" i="1"/>
  <c r="K898" i="1" s="1"/>
  <c r="J899" i="1"/>
  <c r="K899" i="1" s="1"/>
  <c r="J900" i="1"/>
  <c r="K900" i="1" s="1"/>
  <c r="J901" i="1"/>
  <c r="K901" i="1" s="1"/>
  <c r="J902" i="1"/>
  <c r="K902" i="1" s="1"/>
  <c r="J903" i="1"/>
  <c r="K903" i="1" s="1"/>
  <c r="J904" i="1"/>
  <c r="K904" i="1" s="1"/>
  <c r="J905" i="1"/>
  <c r="K905" i="1" s="1"/>
  <c r="J906" i="1"/>
  <c r="K906" i="1" s="1"/>
  <c r="J907" i="1"/>
  <c r="K907" i="1" s="1"/>
  <c r="J908" i="1"/>
  <c r="K908" i="1" s="1"/>
  <c r="J909" i="1"/>
  <c r="K909" i="1" s="1"/>
  <c r="J910" i="1"/>
  <c r="K910" i="1" s="1"/>
  <c r="J911" i="1"/>
  <c r="K911" i="1" s="1"/>
  <c r="J912" i="1"/>
  <c r="K912" i="1" s="1"/>
  <c r="J913" i="1"/>
  <c r="K913" i="1" s="1"/>
  <c r="J914" i="1"/>
  <c r="K914" i="1" s="1"/>
  <c r="J915" i="1"/>
  <c r="K915" i="1" s="1"/>
  <c r="J916" i="1"/>
  <c r="K916" i="1" s="1"/>
  <c r="J917" i="1"/>
  <c r="K917" i="1" s="1"/>
  <c r="J918" i="1"/>
  <c r="K918" i="1" s="1"/>
  <c r="J920" i="1"/>
  <c r="K920" i="1" s="1"/>
  <c r="J921" i="1"/>
  <c r="K921" i="1" s="1"/>
  <c r="J923" i="1"/>
  <c r="K923" i="1" s="1"/>
  <c r="J924" i="1"/>
  <c r="K924" i="1" s="1"/>
  <c r="J925" i="1"/>
  <c r="K925" i="1" s="1"/>
  <c r="J926" i="1"/>
  <c r="K926" i="1" s="1"/>
  <c r="J927" i="1"/>
  <c r="K927" i="1" s="1"/>
  <c r="J928" i="1"/>
  <c r="K928" i="1" s="1"/>
  <c r="J929" i="1"/>
  <c r="K929" i="1" s="1"/>
  <c r="J930" i="1"/>
  <c r="K930" i="1" s="1"/>
  <c r="J931" i="1"/>
  <c r="K931" i="1" s="1"/>
  <c r="J932" i="1"/>
  <c r="K932" i="1" s="1"/>
  <c r="J933" i="1"/>
  <c r="K933" i="1" s="1"/>
  <c r="J934" i="1"/>
  <c r="K934" i="1" s="1"/>
  <c r="J935" i="1"/>
  <c r="K935" i="1" s="1"/>
  <c r="J936" i="1"/>
  <c r="K936" i="1" s="1"/>
  <c r="J937" i="1"/>
  <c r="K937" i="1" s="1"/>
  <c r="J938" i="1"/>
  <c r="K938" i="1" s="1"/>
  <c r="J939" i="1"/>
  <c r="K939" i="1" s="1"/>
  <c r="J940" i="1"/>
  <c r="K940" i="1" s="1"/>
  <c r="J941" i="1"/>
  <c r="K941" i="1" s="1"/>
  <c r="J942" i="1"/>
  <c r="K942" i="1" s="1"/>
  <c r="J943" i="1"/>
  <c r="K943" i="1" s="1"/>
  <c r="J944" i="1"/>
  <c r="K944" i="1" s="1"/>
  <c r="J945" i="1"/>
  <c r="K945" i="1" s="1"/>
  <c r="J946" i="1"/>
  <c r="K946" i="1" s="1"/>
  <c r="J947" i="1"/>
  <c r="K947" i="1" s="1"/>
  <c r="J948" i="1"/>
  <c r="K948" i="1" s="1"/>
  <c r="J949" i="1"/>
  <c r="K949" i="1" s="1"/>
  <c r="J950" i="1"/>
  <c r="K950" i="1" s="1"/>
  <c r="J951" i="1"/>
  <c r="K951" i="1" s="1"/>
  <c r="J953" i="1"/>
  <c r="K953" i="1" s="1"/>
  <c r="J954" i="1"/>
  <c r="K954" i="1" s="1"/>
  <c r="J955" i="1"/>
  <c r="K955" i="1" s="1"/>
  <c r="J956" i="1"/>
  <c r="K956" i="1" s="1"/>
  <c r="J957" i="1"/>
  <c r="K957" i="1" s="1"/>
  <c r="J958" i="1"/>
  <c r="K958" i="1" s="1"/>
  <c r="J959" i="1"/>
  <c r="K959" i="1" s="1"/>
  <c r="J960" i="1"/>
  <c r="K960" i="1" s="1"/>
  <c r="J962" i="1"/>
  <c r="K962" i="1" s="1"/>
  <c r="J963" i="1"/>
  <c r="K963" i="1" s="1"/>
  <c r="J964" i="1"/>
  <c r="K964" i="1" s="1"/>
  <c r="J965" i="1"/>
  <c r="K965" i="1" s="1"/>
  <c r="J966" i="1"/>
  <c r="K966" i="1" s="1"/>
  <c r="J967" i="1"/>
  <c r="K967" i="1" s="1"/>
  <c r="J968" i="1"/>
  <c r="K968" i="1" s="1"/>
  <c r="J969" i="1"/>
  <c r="K969" i="1" s="1"/>
  <c r="J970" i="1"/>
  <c r="K970" i="1" s="1"/>
  <c r="J971" i="1"/>
  <c r="K971" i="1" s="1"/>
  <c r="J972" i="1"/>
  <c r="K972" i="1" s="1"/>
  <c r="J973" i="1"/>
  <c r="K973" i="1" s="1"/>
  <c r="J974" i="1"/>
  <c r="K974" i="1" s="1"/>
  <c r="J975" i="1"/>
  <c r="K975" i="1" s="1"/>
  <c r="J976" i="1"/>
  <c r="K976" i="1" s="1"/>
  <c r="J979" i="1"/>
  <c r="K979" i="1" s="1"/>
  <c r="J981" i="1"/>
  <c r="K981" i="1" s="1"/>
  <c r="J982" i="1"/>
  <c r="K982" i="1" s="1"/>
  <c r="J983" i="1"/>
  <c r="K983" i="1" s="1"/>
  <c r="J984" i="1"/>
  <c r="K984" i="1" s="1"/>
  <c r="J990" i="1"/>
  <c r="K990" i="1" s="1"/>
  <c r="J991" i="1"/>
  <c r="K991" i="1" s="1"/>
  <c r="J992" i="1"/>
  <c r="K992" i="1" s="1"/>
  <c r="J993" i="1"/>
  <c r="K993" i="1" s="1"/>
  <c r="J994" i="1"/>
  <c r="K994" i="1" s="1"/>
  <c r="J996" i="1"/>
  <c r="K996" i="1" s="1"/>
  <c r="J997" i="1"/>
  <c r="K997" i="1" s="1"/>
  <c r="J999" i="1"/>
  <c r="K999" i="1" s="1"/>
  <c r="J1000" i="1"/>
  <c r="K1000" i="1" s="1"/>
  <c r="J1001" i="1"/>
  <c r="K1001" i="1" s="1"/>
  <c r="J1003" i="1"/>
  <c r="K1003" i="1" s="1"/>
  <c r="J1004" i="1"/>
  <c r="K1004" i="1" s="1"/>
  <c r="J1005" i="1"/>
  <c r="K1005" i="1" s="1"/>
  <c r="J1006" i="1"/>
  <c r="K1006" i="1" s="1"/>
  <c r="J1007" i="1"/>
  <c r="K1007" i="1" s="1"/>
  <c r="J1008" i="1"/>
  <c r="K1008" i="1" s="1"/>
  <c r="J1009" i="1"/>
  <c r="K1009" i="1" s="1"/>
  <c r="J1010" i="1"/>
  <c r="K1010" i="1" s="1"/>
  <c r="J1011" i="1"/>
  <c r="K1011" i="1" s="1"/>
  <c r="J1012" i="1"/>
  <c r="K1012" i="1" s="1"/>
  <c r="J1013" i="1"/>
  <c r="K1013" i="1" s="1"/>
  <c r="J1014" i="1"/>
  <c r="K1014" i="1" s="1"/>
  <c r="J1015" i="1"/>
  <c r="K1015" i="1" s="1"/>
  <c r="J1016" i="1"/>
  <c r="K1016" i="1" s="1"/>
  <c r="J1017" i="1"/>
  <c r="K1017" i="1" s="1"/>
  <c r="J1018" i="1"/>
  <c r="K1018" i="1" s="1"/>
  <c r="J1019" i="1"/>
  <c r="K1019" i="1" s="1"/>
  <c r="J1020" i="1"/>
  <c r="K1020" i="1" s="1"/>
  <c r="J1021" i="1"/>
  <c r="K1021" i="1" s="1"/>
  <c r="J1022" i="1"/>
  <c r="K1022" i="1" s="1"/>
  <c r="J1023" i="1"/>
  <c r="K1023" i="1" s="1"/>
  <c r="J1024" i="1"/>
  <c r="K1024" i="1" s="1"/>
  <c r="J1025" i="1"/>
  <c r="K1025" i="1" s="1"/>
  <c r="J1026" i="1"/>
  <c r="K1026" i="1" s="1"/>
  <c r="J1027" i="1"/>
  <c r="K1027" i="1" s="1"/>
  <c r="J1028" i="1"/>
  <c r="K1028" i="1" s="1"/>
  <c r="J1029" i="1"/>
  <c r="K1029" i="1" s="1"/>
  <c r="J1030" i="1"/>
  <c r="K1030" i="1" s="1"/>
  <c r="J1031" i="1"/>
  <c r="K1031" i="1" s="1"/>
  <c r="J1032" i="1"/>
  <c r="K1032" i="1" s="1"/>
  <c r="J1033" i="1"/>
  <c r="K1033" i="1" s="1"/>
  <c r="J1034" i="1"/>
  <c r="K1034" i="1" s="1"/>
  <c r="J1035" i="1"/>
  <c r="K1035" i="1" s="1"/>
  <c r="J1036" i="1"/>
  <c r="K1036" i="1" s="1"/>
  <c r="J1037" i="1"/>
  <c r="K1037" i="1" s="1"/>
  <c r="J1038" i="1"/>
  <c r="K1038" i="1" s="1"/>
  <c r="J1039" i="1"/>
  <c r="K1039" i="1" s="1"/>
  <c r="J1040" i="1"/>
  <c r="K1040" i="1" s="1"/>
  <c r="J1041" i="1"/>
  <c r="K1041" i="1" s="1"/>
  <c r="J1042" i="1"/>
  <c r="K1042" i="1" s="1"/>
  <c r="J1043" i="1"/>
  <c r="K1043" i="1" s="1"/>
  <c r="J1044" i="1"/>
  <c r="K1044" i="1" s="1"/>
  <c r="J1045" i="1"/>
  <c r="K1045" i="1" s="1"/>
  <c r="J1046" i="1"/>
  <c r="K1046" i="1" s="1"/>
  <c r="J1047" i="1"/>
  <c r="K1047" i="1" s="1"/>
  <c r="J1048" i="1"/>
  <c r="K1048" i="1" s="1"/>
  <c r="J1049" i="1"/>
  <c r="K1049" i="1" s="1"/>
  <c r="J1050" i="1"/>
  <c r="K1050" i="1" s="1"/>
  <c r="J1051" i="1"/>
  <c r="K1051" i="1" s="1"/>
  <c r="J1053" i="1"/>
  <c r="K1053" i="1" s="1"/>
  <c r="J1054" i="1"/>
  <c r="K1054" i="1" s="1"/>
  <c r="J1056" i="1"/>
  <c r="K1056" i="1" s="1"/>
  <c r="J1057" i="1"/>
  <c r="K1057" i="1" s="1"/>
  <c r="J1058" i="1"/>
  <c r="K1058" i="1" s="1"/>
  <c r="J1060" i="1"/>
  <c r="K1060" i="1" s="1"/>
  <c r="J1061" i="1"/>
  <c r="K1061" i="1" s="1"/>
  <c r="J1062" i="1"/>
  <c r="K1062" i="1" s="1"/>
  <c r="J1063" i="1"/>
  <c r="K1063" i="1" s="1"/>
  <c r="J1064" i="1"/>
  <c r="K1064" i="1" s="1"/>
  <c r="J1065" i="1"/>
  <c r="K1065" i="1" s="1"/>
  <c r="J1066" i="1"/>
  <c r="K1066" i="1" s="1"/>
  <c r="J1067" i="1"/>
  <c r="K1067" i="1" s="1"/>
  <c r="J1068" i="1"/>
  <c r="K1068" i="1" s="1"/>
  <c r="J1069" i="1"/>
  <c r="K1069" i="1" s="1"/>
  <c r="J1072" i="1"/>
  <c r="K1072" i="1" s="1"/>
  <c r="J1073" i="1"/>
  <c r="K1073" i="1" s="1"/>
  <c r="J1074" i="1"/>
  <c r="K1074" i="1" s="1"/>
  <c r="J1075" i="1"/>
  <c r="K1075" i="1" s="1"/>
  <c r="J1076" i="1"/>
  <c r="K1076" i="1" s="1"/>
  <c r="J1077" i="1"/>
  <c r="K1077" i="1" s="1"/>
  <c r="J1078" i="1"/>
  <c r="K1078" i="1" s="1"/>
  <c r="J1079" i="1"/>
  <c r="K1079" i="1" s="1"/>
  <c r="J1080" i="1"/>
  <c r="K1080" i="1" s="1"/>
  <c r="J1081" i="1"/>
  <c r="K1081" i="1" s="1"/>
  <c r="J1082" i="1"/>
  <c r="K1082" i="1" s="1"/>
  <c r="J1083" i="1"/>
  <c r="K1083" i="1" s="1"/>
  <c r="J1084" i="1"/>
  <c r="K1084" i="1" s="1"/>
  <c r="J1085" i="1"/>
  <c r="K1085" i="1" s="1"/>
  <c r="J1086" i="1"/>
  <c r="K1086" i="1" s="1"/>
  <c r="J1088" i="1"/>
  <c r="K1088" i="1" s="1"/>
  <c r="J1090" i="1"/>
  <c r="K1090" i="1" s="1"/>
  <c r="J1091" i="1"/>
  <c r="K1091" i="1" s="1"/>
  <c r="J1092" i="1"/>
  <c r="K1092" i="1" s="1"/>
  <c r="J1093" i="1"/>
  <c r="K1093" i="1" s="1"/>
  <c r="J1094" i="1"/>
  <c r="K1094" i="1" s="1"/>
  <c r="J1095" i="1"/>
  <c r="K1095" i="1" s="1"/>
  <c r="J1096" i="1"/>
  <c r="K1096" i="1" s="1"/>
  <c r="J1097" i="1"/>
  <c r="K1097" i="1" s="1"/>
  <c r="J1098" i="1"/>
  <c r="K1098" i="1" s="1"/>
  <c r="J1099" i="1"/>
  <c r="K1099" i="1" s="1"/>
  <c r="J1100" i="1"/>
  <c r="K1100" i="1" s="1"/>
  <c r="J1101" i="1"/>
  <c r="K1101" i="1" s="1"/>
  <c r="J1102" i="1"/>
  <c r="K1102" i="1" s="1"/>
  <c r="J1103" i="1"/>
  <c r="K1103" i="1" s="1"/>
  <c r="J1104" i="1"/>
  <c r="K1104" i="1" s="1"/>
  <c r="J1105" i="1"/>
  <c r="K1105" i="1" s="1"/>
  <c r="J1106" i="1"/>
  <c r="K1106" i="1" s="1"/>
  <c r="J1107" i="1"/>
  <c r="K1107" i="1" s="1"/>
  <c r="J1109" i="1"/>
  <c r="K1109" i="1" s="1"/>
  <c r="J1111" i="1"/>
  <c r="K1111" i="1" s="1"/>
  <c r="J1113" i="1"/>
  <c r="K1113" i="1" s="1"/>
  <c r="J1114" i="1"/>
  <c r="K1114" i="1" s="1"/>
  <c r="J1115" i="1"/>
  <c r="K1115" i="1" s="1"/>
  <c r="J1116" i="1"/>
  <c r="K1116" i="1" s="1"/>
  <c r="J1117" i="1"/>
  <c r="K1117" i="1" s="1"/>
  <c r="J1118" i="1"/>
  <c r="K1118" i="1" s="1"/>
  <c r="J1119" i="1"/>
  <c r="K1119" i="1" s="1"/>
  <c r="J1120" i="1"/>
  <c r="K1120" i="1" s="1"/>
  <c r="J1121" i="1"/>
  <c r="K1121" i="1" s="1"/>
  <c r="J1122" i="1"/>
  <c r="K1122" i="1" s="1"/>
  <c r="J1123" i="1"/>
  <c r="K1123" i="1" s="1"/>
  <c r="J1124" i="1"/>
  <c r="K1124" i="1" s="1"/>
  <c r="J1125" i="1"/>
  <c r="K1125" i="1" s="1"/>
  <c r="J1128" i="1"/>
  <c r="K1128" i="1" s="1"/>
  <c r="J1129" i="1"/>
  <c r="K1129" i="1" s="1"/>
  <c r="J1130" i="1"/>
  <c r="K1130" i="1" s="1"/>
  <c r="J1131" i="1"/>
  <c r="K1131" i="1" s="1"/>
  <c r="J1132" i="1"/>
  <c r="K1132" i="1" s="1"/>
  <c r="J1133" i="1"/>
  <c r="K1133" i="1" s="1"/>
  <c r="J1135" i="1"/>
  <c r="K1135" i="1" s="1"/>
  <c r="J1138" i="1"/>
  <c r="K1138" i="1" s="1"/>
  <c r="J1139" i="1"/>
  <c r="K1139" i="1" s="1"/>
  <c r="J1140" i="1"/>
  <c r="K1140" i="1" s="1"/>
  <c r="J1141" i="1"/>
  <c r="K1141" i="1" s="1"/>
  <c r="J1142" i="1"/>
  <c r="K1142" i="1" s="1"/>
  <c r="J1143" i="1"/>
  <c r="K1143" i="1" s="1"/>
  <c r="J1144" i="1"/>
  <c r="K1144" i="1" s="1"/>
  <c r="J1145" i="1"/>
  <c r="K1145" i="1" s="1"/>
  <c r="J1146" i="1"/>
  <c r="K1146" i="1" s="1"/>
  <c r="J1147" i="1"/>
  <c r="K1147" i="1" s="1"/>
  <c r="J1148" i="1"/>
  <c r="K1148" i="1" s="1"/>
  <c r="J1149" i="1"/>
  <c r="K1149" i="1" s="1"/>
  <c r="J1150" i="1"/>
  <c r="K1150" i="1" s="1"/>
  <c r="J1151" i="1"/>
  <c r="K1151" i="1" s="1"/>
  <c r="J1152" i="1"/>
  <c r="K1152" i="1" s="1"/>
  <c r="J1153" i="1"/>
  <c r="K1153" i="1" s="1"/>
  <c r="J1154" i="1"/>
  <c r="K1154" i="1" s="1"/>
  <c r="J1157" i="1"/>
  <c r="K1157" i="1" s="1"/>
  <c r="J1158" i="1"/>
  <c r="K1158" i="1" s="1"/>
  <c r="J1159" i="1"/>
  <c r="K1159" i="1" s="1"/>
  <c r="J1160" i="1"/>
  <c r="K1160" i="1" s="1"/>
  <c r="J1161" i="1"/>
  <c r="K1161" i="1" s="1"/>
  <c r="J1162" i="1"/>
  <c r="K1162" i="1" s="1"/>
  <c r="J1163" i="1"/>
  <c r="K1163" i="1" s="1"/>
  <c r="J1164" i="1"/>
  <c r="K1164" i="1" s="1"/>
  <c r="J1165" i="1"/>
  <c r="K1165" i="1" s="1"/>
  <c r="J1166" i="1"/>
  <c r="K1166" i="1" s="1"/>
  <c r="J1168" i="1"/>
  <c r="K1168" i="1" s="1"/>
  <c r="J1169" i="1"/>
  <c r="K1169" i="1" s="1"/>
  <c r="J1170" i="1"/>
  <c r="K1170" i="1" s="1"/>
  <c r="J1171" i="1"/>
  <c r="K1171" i="1" s="1"/>
  <c r="J1175" i="1"/>
  <c r="K1175" i="1" s="1"/>
  <c r="J1176" i="1"/>
  <c r="K1176" i="1" s="1"/>
  <c r="J1177" i="1"/>
  <c r="K1177" i="1" s="1"/>
  <c r="J1178" i="1"/>
  <c r="K1178" i="1" s="1"/>
  <c r="J1179" i="1"/>
  <c r="K1179" i="1" s="1"/>
  <c r="J1180" i="1"/>
  <c r="K1180" i="1" s="1"/>
  <c r="J1181" i="1"/>
  <c r="K1181" i="1" s="1"/>
  <c r="J1182" i="1"/>
  <c r="K1182" i="1" s="1"/>
  <c r="J1183" i="1"/>
  <c r="K1183" i="1" s="1"/>
  <c r="J1184" i="1"/>
  <c r="K1184" i="1" s="1"/>
  <c r="J1185" i="1"/>
  <c r="K1185" i="1" s="1"/>
  <c r="J1186" i="1"/>
  <c r="K1186" i="1" s="1"/>
  <c r="J1187" i="1"/>
  <c r="K1187" i="1" s="1"/>
  <c r="J1191" i="1"/>
  <c r="K1191" i="1" s="1"/>
  <c r="J1192" i="1"/>
  <c r="K1192" i="1" s="1"/>
  <c r="J1193" i="1"/>
  <c r="K1193" i="1" s="1"/>
  <c r="J1197" i="1"/>
  <c r="K1197" i="1" s="1"/>
  <c r="J1198" i="1"/>
  <c r="K1198" i="1" s="1"/>
  <c r="J1199" i="1"/>
  <c r="K1199" i="1" s="1"/>
  <c r="J1200" i="1"/>
  <c r="K1200" i="1" s="1"/>
  <c r="J1202" i="1"/>
  <c r="K1202" i="1" s="1"/>
  <c r="J1206" i="1"/>
  <c r="K1206" i="1" s="1"/>
  <c r="J1207" i="1"/>
  <c r="K1207" i="1" s="1"/>
  <c r="J1208" i="1"/>
  <c r="K1208" i="1" s="1"/>
  <c r="J1209" i="1"/>
  <c r="K1209" i="1" s="1"/>
  <c r="J1210" i="1"/>
  <c r="K1210" i="1" s="1"/>
  <c r="J1211" i="1"/>
  <c r="K1211" i="1" s="1"/>
  <c r="J1212" i="1"/>
  <c r="K1212" i="1" s="1"/>
  <c r="J1213" i="1"/>
  <c r="K1213" i="1" s="1"/>
  <c r="J1215" i="1"/>
  <c r="K1215" i="1" s="1"/>
  <c r="J1216" i="1"/>
  <c r="K1216" i="1" s="1"/>
  <c r="J1218" i="1"/>
  <c r="K1218" i="1" s="1"/>
  <c r="J1219" i="1"/>
  <c r="K1219" i="1" s="1"/>
  <c r="J1220" i="1"/>
  <c r="K1220" i="1" s="1"/>
  <c r="J1221" i="1"/>
  <c r="K1221" i="1" s="1"/>
  <c r="J1222" i="1"/>
  <c r="K1222" i="1" s="1"/>
  <c r="J1223" i="1"/>
  <c r="K1223" i="1" s="1"/>
  <c r="J1224" i="1"/>
  <c r="K1224" i="1" s="1"/>
  <c r="J1225" i="1"/>
  <c r="K1225" i="1" s="1"/>
  <c r="J1226" i="1"/>
  <c r="K1226" i="1" s="1"/>
  <c r="J1227" i="1"/>
  <c r="K1227" i="1" s="1"/>
  <c r="J1228" i="1"/>
  <c r="K1228" i="1" s="1"/>
  <c r="J1229" i="1"/>
  <c r="K1229" i="1" s="1"/>
  <c r="J1230" i="1"/>
  <c r="K1230" i="1" s="1"/>
  <c r="J1231" i="1"/>
  <c r="K1231" i="1" s="1"/>
  <c r="J1232" i="1"/>
  <c r="K1232" i="1" s="1"/>
  <c r="J1233" i="1"/>
  <c r="K1233" i="1" s="1"/>
  <c r="J1234" i="1"/>
  <c r="K1234" i="1" s="1"/>
  <c r="J1236" i="1"/>
  <c r="K1236" i="1" s="1"/>
  <c r="J1237" i="1"/>
  <c r="K1237" i="1" s="1"/>
  <c r="J1240" i="1"/>
  <c r="K1240" i="1" s="1"/>
  <c r="J1241" i="1"/>
  <c r="K1241" i="1" s="1"/>
  <c r="J1242" i="1"/>
  <c r="K1242" i="1" s="1"/>
  <c r="J1243" i="1"/>
  <c r="K1243" i="1" s="1"/>
  <c r="J1244" i="1"/>
  <c r="K1244" i="1" s="1"/>
  <c r="J1245" i="1"/>
  <c r="K1245" i="1" s="1"/>
  <c r="J1246" i="1"/>
  <c r="K1246" i="1" s="1"/>
  <c r="J1248" i="1"/>
  <c r="K1248" i="1" s="1"/>
  <c r="J1249" i="1"/>
  <c r="K1249" i="1" s="1"/>
  <c r="J1251" i="1"/>
  <c r="K1251" i="1" s="1"/>
  <c r="J1252" i="1"/>
  <c r="K1252" i="1" s="1"/>
  <c r="J1253" i="1"/>
  <c r="K1253" i="1" s="1"/>
  <c r="J1254" i="1"/>
  <c r="K1254" i="1" s="1"/>
  <c r="J1255" i="1"/>
  <c r="K1255" i="1" s="1"/>
  <c r="J1256" i="1"/>
  <c r="K1256" i="1" s="1"/>
  <c r="J1257" i="1"/>
  <c r="K1257" i="1" s="1"/>
  <c r="J1258" i="1"/>
  <c r="K1258" i="1" s="1"/>
  <c r="J1259" i="1"/>
  <c r="K1259" i="1" s="1"/>
  <c r="J1262" i="1"/>
  <c r="K1262" i="1" s="1"/>
  <c r="J1263" i="1"/>
  <c r="K1263" i="1" s="1"/>
  <c r="J1264" i="1"/>
  <c r="K1264" i="1" s="1"/>
  <c r="J1267" i="1"/>
  <c r="K1267" i="1" s="1"/>
  <c r="J1268" i="1"/>
  <c r="K1268" i="1" s="1"/>
  <c r="J1269" i="1"/>
  <c r="K1269" i="1" s="1"/>
  <c r="J1270" i="1"/>
  <c r="K1270" i="1" s="1"/>
  <c r="J1271" i="1"/>
  <c r="K1271" i="1" s="1"/>
  <c r="J1272" i="1"/>
  <c r="K1272" i="1" s="1"/>
  <c r="J1273" i="1"/>
  <c r="K1273" i="1" s="1"/>
  <c r="J1274" i="1"/>
  <c r="K1274" i="1" s="1"/>
  <c r="J1275" i="1"/>
  <c r="K1275" i="1" s="1"/>
  <c r="J1276" i="1"/>
  <c r="K1276" i="1" s="1"/>
  <c r="J1277" i="1"/>
  <c r="K1277" i="1" s="1"/>
  <c r="J1278" i="1"/>
  <c r="K1278" i="1" s="1"/>
  <c r="J1282" i="1"/>
  <c r="K1282" i="1" s="1"/>
  <c r="J1283" i="1"/>
  <c r="K1283" i="1" s="1"/>
  <c r="J1284" i="1"/>
  <c r="K1284" i="1" s="1"/>
  <c r="J1285" i="1"/>
  <c r="K1285" i="1" s="1"/>
  <c r="J1286" i="1"/>
  <c r="K1286" i="1" s="1"/>
  <c r="J1287" i="1"/>
  <c r="K1287" i="1" s="1"/>
  <c r="J1288" i="1"/>
  <c r="K1288" i="1" s="1"/>
  <c r="J1289" i="1"/>
  <c r="K1289" i="1" s="1"/>
  <c r="J1290" i="1"/>
  <c r="K1290" i="1" s="1"/>
  <c r="J1291" i="1"/>
  <c r="K1291" i="1" s="1"/>
  <c r="J1292" i="1"/>
  <c r="K1292" i="1" s="1"/>
  <c r="J1293" i="1"/>
  <c r="K1293" i="1" s="1"/>
  <c r="J1294" i="1"/>
  <c r="K1294" i="1" s="1"/>
  <c r="J1295" i="1"/>
  <c r="K1295" i="1" s="1"/>
  <c r="J1296" i="1"/>
  <c r="K1296" i="1" s="1"/>
  <c r="J1297" i="1"/>
  <c r="K1297" i="1" s="1"/>
  <c r="J1298" i="1"/>
  <c r="K1298" i="1" s="1"/>
  <c r="J1299" i="1"/>
  <c r="K1299" i="1" s="1"/>
  <c r="J1300" i="1"/>
  <c r="K1300" i="1" s="1"/>
  <c r="J1301" i="1"/>
  <c r="K1301" i="1" s="1"/>
  <c r="J1302" i="1"/>
  <c r="K1302" i="1" s="1"/>
  <c r="J1303" i="1"/>
  <c r="K1303" i="1" s="1"/>
  <c r="J1304" i="1"/>
  <c r="K1304" i="1" s="1"/>
  <c r="J1305" i="1"/>
  <c r="K1305" i="1" s="1"/>
  <c r="J1306" i="1"/>
  <c r="K1306" i="1" s="1"/>
  <c r="J1307" i="1"/>
  <c r="K1307" i="1" s="1"/>
  <c r="J1308" i="1"/>
  <c r="K1308" i="1" s="1"/>
  <c r="J1309" i="1"/>
  <c r="K1309" i="1" s="1"/>
  <c r="J1310" i="1"/>
  <c r="K1310" i="1" s="1"/>
  <c r="J1311" i="1"/>
  <c r="K1311" i="1" s="1"/>
  <c r="J1312" i="1"/>
  <c r="K1312" i="1" s="1"/>
  <c r="J1313" i="1"/>
  <c r="K1313" i="1" s="1"/>
  <c r="J1314" i="1"/>
  <c r="K1314" i="1" s="1"/>
  <c r="J1315" i="1"/>
  <c r="K1315" i="1" s="1"/>
  <c r="J1316" i="1"/>
  <c r="K1316" i="1" s="1"/>
  <c r="J1317" i="1"/>
  <c r="K1317" i="1" s="1"/>
  <c r="J1318" i="1"/>
  <c r="K1318" i="1" s="1"/>
  <c r="J1319" i="1"/>
  <c r="K1319" i="1" s="1"/>
  <c r="J1321" i="1"/>
  <c r="K1321" i="1" s="1"/>
  <c r="J1322" i="1"/>
  <c r="K1322" i="1" s="1"/>
  <c r="J1323" i="1"/>
  <c r="K1323" i="1" s="1"/>
  <c r="J1324" i="1"/>
  <c r="K1324" i="1" s="1"/>
  <c r="J1325" i="1"/>
  <c r="K1325" i="1" s="1"/>
  <c r="J1326" i="1"/>
  <c r="K1326" i="1" s="1"/>
  <c r="J1327" i="1"/>
  <c r="K1327" i="1" s="1"/>
  <c r="J1328" i="1"/>
  <c r="K1328" i="1" s="1"/>
  <c r="J1329" i="1"/>
  <c r="K1329" i="1" s="1"/>
  <c r="J1330" i="1"/>
  <c r="K1330" i="1" s="1"/>
  <c r="J1331" i="1"/>
  <c r="K1331" i="1" s="1"/>
  <c r="J1332" i="1"/>
  <c r="K1332" i="1" s="1"/>
  <c r="J1336" i="1"/>
  <c r="K1336" i="1" s="1"/>
  <c r="J1339" i="1"/>
  <c r="K1339" i="1" s="1"/>
  <c r="J1341" i="1"/>
  <c r="K1341" i="1" s="1"/>
  <c r="J1342" i="1"/>
  <c r="K1342" i="1" s="1"/>
  <c r="J1344" i="1"/>
  <c r="K1344" i="1" s="1"/>
  <c r="J1345" i="1"/>
  <c r="K1345" i="1" s="1"/>
  <c r="J1350" i="1"/>
  <c r="K1350" i="1" s="1"/>
  <c r="J1351" i="1"/>
  <c r="K1351" i="1" s="1"/>
  <c r="J1352" i="1"/>
  <c r="K1352" i="1" s="1"/>
  <c r="J1353" i="1"/>
  <c r="K1353" i="1" s="1"/>
  <c r="J1354" i="1"/>
  <c r="K1354" i="1" s="1"/>
  <c r="J1357" i="1"/>
  <c r="K1357" i="1" s="1"/>
  <c r="J1358" i="1"/>
  <c r="K1358" i="1" s="1"/>
  <c r="J1359" i="1"/>
  <c r="K1359" i="1" s="1"/>
  <c r="J1362" i="1"/>
  <c r="K1362" i="1" s="1"/>
  <c r="J1363" i="1"/>
  <c r="K1363" i="1" s="1"/>
  <c r="J1366" i="1"/>
  <c r="K1366" i="1" s="1"/>
  <c r="J1368" i="1"/>
  <c r="K1368" i="1" s="1"/>
  <c r="J1373" i="1"/>
  <c r="K1373" i="1" s="1"/>
  <c r="J1374" i="1"/>
  <c r="K1374" i="1" s="1"/>
  <c r="J1375" i="1"/>
  <c r="K1375" i="1" s="1"/>
  <c r="J1376" i="1"/>
  <c r="K1376" i="1" s="1"/>
  <c r="J1377" i="1"/>
  <c r="K1377" i="1" s="1"/>
  <c r="J1378" i="1"/>
  <c r="K1378" i="1" s="1"/>
  <c r="J1379" i="1"/>
  <c r="K1379" i="1" s="1"/>
  <c r="J1380" i="1"/>
  <c r="K1380" i="1" s="1"/>
  <c r="J1381" i="1"/>
  <c r="K1381" i="1" s="1"/>
  <c r="J1382" i="1"/>
  <c r="K1382" i="1" s="1"/>
  <c r="J1383" i="1"/>
  <c r="K1383" i="1" s="1"/>
  <c r="J1384" i="1"/>
  <c r="K1384" i="1" s="1"/>
  <c r="J1385" i="1"/>
  <c r="K1385" i="1" s="1"/>
  <c r="J1386" i="1"/>
  <c r="K1386" i="1" s="1"/>
  <c r="J1387" i="1"/>
  <c r="K1387" i="1" s="1"/>
  <c r="J1388" i="1"/>
  <c r="K1388" i="1" s="1"/>
  <c r="J1389" i="1"/>
  <c r="K1389" i="1" s="1"/>
  <c r="J1390" i="1"/>
  <c r="K1390" i="1" s="1"/>
  <c r="J1391" i="1"/>
  <c r="K1391" i="1" s="1"/>
  <c r="J1392" i="1"/>
  <c r="K1392" i="1" s="1"/>
  <c r="J1393" i="1"/>
  <c r="K1393" i="1" s="1"/>
  <c r="J1394" i="1"/>
  <c r="K1394" i="1" s="1"/>
  <c r="J1395" i="1"/>
  <c r="K1395" i="1" s="1"/>
  <c r="J1396" i="1"/>
  <c r="K1396" i="1" s="1"/>
  <c r="J1397" i="1"/>
  <c r="K1397" i="1" s="1"/>
  <c r="J1398" i="1"/>
  <c r="K1398" i="1" s="1"/>
  <c r="J1399" i="1"/>
  <c r="K1399" i="1" s="1"/>
  <c r="J1400" i="1"/>
  <c r="K1400" i="1" s="1"/>
  <c r="J1401" i="1"/>
  <c r="K1401" i="1" s="1"/>
  <c r="J1402" i="1"/>
  <c r="K1402" i="1" s="1"/>
  <c r="J1403" i="1"/>
  <c r="K1403" i="1" s="1"/>
  <c r="J1404" i="1"/>
  <c r="K1404" i="1" s="1"/>
  <c r="J1405" i="1"/>
  <c r="K1405" i="1" s="1"/>
  <c r="J1406" i="1"/>
  <c r="K1406" i="1" s="1"/>
  <c r="J1407" i="1"/>
  <c r="K1407" i="1" s="1"/>
  <c r="J1408" i="1"/>
  <c r="K1408" i="1" s="1"/>
  <c r="J1409" i="1"/>
  <c r="K1409" i="1" s="1"/>
  <c r="J1410" i="1"/>
  <c r="K1410" i="1" s="1"/>
  <c r="J1411" i="1"/>
  <c r="K1411" i="1" s="1"/>
  <c r="J1412" i="1"/>
  <c r="K1412" i="1" s="1"/>
  <c r="J1413" i="1"/>
  <c r="K1413" i="1" s="1"/>
  <c r="J1414" i="1"/>
  <c r="K1414" i="1" s="1"/>
  <c r="J1415" i="1"/>
  <c r="K1415" i="1" s="1"/>
  <c r="J1416" i="1"/>
  <c r="K1416" i="1" s="1"/>
  <c r="J1417" i="1"/>
  <c r="K1417" i="1" s="1"/>
  <c r="J1418" i="1"/>
  <c r="K1418" i="1" s="1"/>
  <c r="J1419" i="1"/>
  <c r="K1419" i="1" s="1"/>
  <c r="J1420" i="1"/>
  <c r="K1420" i="1" s="1"/>
  <c r="J1421" i="1"/>
  <c r="K1421" i="1" s="1"/>
  <c r="J1422" i="1"/>
  <c r="K1422" i="1" s="1"/>
  <c r="J1423" i="1"/>
  <c r="K1423" i="1" s="1"/>
  <c r="J1424" i="1"/>
  <c r="K1424" i="1" s="1"/>
  <c r="J1425" i="1"/>
  <c r="K1425" i="1" s="1"/>
  <c r="J1426" i="1"/>
  <c r="K1426" i="1" s="1"/>
  <c r="J1427" i="1"/>
  <c r="K1427" i="1" s="1"/>
  <c r="J1428" i="1"/>
  <c r="K1428" i="1" s="1"/>
  <c r="J1429" i="1"/>
  <c r="K1429" i="1" s="1"/>
  <c r="J1430" i="1"/>
  <c r="K1430" i="1" s="1"/>
  <c r="J1431" i="1"/>
  <c r="K1431" i="1" s="1"/>
  <c r="J1432" i="1"/>
  <c r="K1432" i="1" s="1"/>
  <c r="J1433" i="1"/>
  <c r="K1433" i="1" s="1"/>
  <c r="J1434" i="1"/>
  <c r="K1434" i="1" s="1"/>
  <c r="J1435" i="1"/>
  <c r="K1435" i="1" s="1"/>
  <c r="J1436" i="1"/>
  <c r="K1436" i="1" s="1"/>
  <c r="J1437" i="1"/>
  <c r="K1437" i="1" s="1"/>
  <c r="J1438" i="1"/>
  <c r="K1438" i="1" s="1"/>
  <c r="J1439" i="1"/>
  <c r="K1439" i="1" s="1"/>
  <c r="J1440" i="1"/>
  <c r="K1440" i="1" s="1"/>
  <c r="J1441" i="1"/>
  <c r="K1441" i="1" s="1"/>
  <c r="J1442" i="1"/>
  <c r="K1442" i="1" s="1"/>
  <c r="J1443" i="1"/>
  <c r="K1443" i="1" s="1"/>
  <c r="J1444" i="1"/>
  <c r="K1444" i="1" s="1"/>
  <c r="J1445" i="1"/>
  <c r="K1445" i="1" s="1"/>
  <c r="J1446" i="1"/>
  <c r="K1446" i="1" s="1"/>
  <c r="J1447" i="1"/>
  <c r="K1447" i="1" s="1"/>
  <c r="J1448" i="1"/>
  <c r="K1448" i="1" s="1"/>
  <c r="J1449" i="1"/>
  <c r="K1449" i="1" s="1"/>
  <c r="J1450" i="1"/>
  <c r="K1450" i="1" s="1"/>
  <c r="J1451" i="1"/>
  <c r="K1451" i="1" s="1"/>
  <c r="J1452" i="1"/>
  <c r="K1452" i="1" s="1"/>
  <c r="J1453" i="1"/>
  <c r="K1453" i="1" s="1"/>
  <c r="J1454" i="1"/>
  <c r="K1454" i="1" s="1"/>
  <c r="J1455" i="1"/>
  <c r="K1455" i="1" s="1"/>
  <c r="J1456" i="1"/>
  <c r="K1456" i="1" s="1"/>
  <c r="J1457" i="1"/>
  <c r="K1457" i="1" s="1"/>
  <c r="J1458" i="1"/>
  <c r="K1458" i="1" s="1"/>
  <c r="J1459" i="1"/>
  <c r="K1459" i="1" s="1"/>
  <c r="J1460" i="1"/>
  <c r="K1460" i="1" s="1"/>
  <c r="J1461" i="1"/>
  <c r="K1461" i="1" s="1"/>
  <c r="J1462" i="1"/>
  <c r="K1462" i="1" s="1"/>
  <c r="J1463" i="1"/>
  <c r="K1463" i="1" s="1"/>
  <c r="J1464" i="1"/>
  <c r="K1464" i="1" s="1"/>
  <c r="J1465" i="1"/>
  <c r="K1465" i="1" s="1"/>
  <c r="J1466" i="1"/>
  <c r="K1466" i="1" s="1"/>
  <c r="J1467" i="1"/>
  <c r="K1467" i="1" s="1"/>
  <c r="J1468" i="1"/>
  <c r="K1468" i="1" s="1"/>
  <c r="J1469" i="1"/>
  <c r="K1469" i="1" s="1"/>
  <c r="J1470" i="1"/>
  <c r="K1470" i="1" s="1"/>
  <c r="J1471" i="1"/>
  <c r="K1471" i="1" s="1"/>
  <c r="J1472" i="1"/>
  <c r="K1472" i="1" s="1"/>
  <c r="J1473" i="1"/>
  <c r="K1473" i="1" s="1"/>
  <c r="J1474" i="1"/>
  <c r="K1474" i="1" s="1"/>
  <c r="J1475" i="1"/>
  <c r="K1475" i="1" s="1"/>
  <c r="J1476" i="1"/>
  <c r="K1476" i="1" s="1"/>
  <c r="J1477" i="1"/>
  <c r="K1477" i="1" s="1"/>
  <c r="J1478" i="1"/>
  <c r="K1478" i="1" s="1"/>
  <c r="J1479" i="1"/>
  <c r="K1479" i="1" s="1"/>
  <c r="J1480" i="1"/>
  <c r="K1480" i="1" s="1"/>
  <c r="J1481" i="1"/>
  <c r="K1481" i="1" s="1"/>
  <c r="J1482" i="1"/>
  <c r="K1482" i="1" s="1"/>
  <c r="J1483" i="1"/>
  <c r="K1483" i="1" s="1"/>
  <c r="J1484" i="1"/>
  <c r="K1484" i="1" s="1"/>
  <c r="J1485" i="1"/>
  <c r="K1485" i="1" s="1"/>
  <c r="J1486" i="1"/>
  <c r="K1486" i="1" s="1"/>
  <c r="J1487" i="1"/>
  <c r="K1487" i="1" s="1"/>
  <c r="J1488" i="1"/>
  <c r="K1488" i="1" s="1"/>
  <c r="J1489" i="1"/>
  <c r="K1489" i="1" s="1"/>
  <c r="J1490" i="1"/>
  <c r="K1490" i="1" s="1"/>
  <c r="J1491" i="1"/>
  <c r="K1491" i="1" s="1"/>
  <c r="J1492" i="1"/>
  <c r="K1492" i="1" s="1"/>
  <c r="J1493" i="1"/>
  <c r="K1493" i="1" s="1"/>
  <c r="J1494" i="1"/>
  <c r="K1494" i="1" s="1"/>
  <c r="J1495" i="1"/>
  <c r="K1495" i="1" s="1"/>
  <c r="J1496" i="1"/>
  <c r="K1496" i="1" s="1"/>
  <c r="J1497" i="1"/>
  <c r="K1497" i="1" s="1"/>
  <c r="J1498" i="1"/>
  <c r="K1498" i="1" s="1"/>
  <c r="J1499" i="1"/>
  <c r="K1499" i="1" s="1"/>
  <c r="J1500" i="1"/>
  <c r="K1500" i="1" s="1"/>
  <c r="J1501" i="1"/>
  <c r="K1501" i="1" s="1"/>
  <c r="J1502" i="1"/>
  <c r="K1502" i="1" s="1"/>
  <c r="J1503" i="1"/>
  <c r="K1503" i="1" s="1"/>
  <c r="J1504" i="1"/>
  <c r="K1504" i="1" s="1"/>
  <c r="J1505" i="1"/>
  <c r="K1505" i="1" s="1"/>
  <c r="J1506" i="1"/>
  <c r="K1506" i="1" s="1"/>
  <c r="J1507" i="1"/>
  <c r="K1507" i="1" s="1"/>
  <c r="J1508" i="1"/>
  <c r="K1508" i="1" s="1"/>
  <c r="J1509" i="1"/>
  <c r="K1509" i="1" s="1"/>
  <c r="J1510" i="1"/>
  <c r="K1510" i="1" s="1"/>
  <c r="J1511" i="1"/>
  <c r="K1511" i="1" s="1"/>
  <c r="J1512" i="1"/>
  <c r="K1512" i="1" s="1"/>
  <c r="J1513" i="1"/>
  <c r="K1513" i="1" s="1"/>
  <c r="J1514" i="1"/>
  <c r="K1514" i="1" s="1"/>
  <c r="J1515" i="1"/>
  <c r="K1515" i="1" s="1"/>
  <c r="J1516" i="1"/>
  <c r="K1516" i="1" s="1"/>
  <c r="J1517" i="1"/>
  <c r="K1517" i="1" s="1"/>
  <c r="J1518" i="1"/>
  <c r="K1518" i="1" s="1"/>
  <c r="J1519" i="1"/>
  <c r="K1519" i="1" s="1"/>
  <c r="J1520" i="1"/>
  <c r="K1520" i="1" s="1"/>
  <c r="J1521" i="1"/>
  <c r="K1521" i="1" s="1"/>
  <c r="J1522" i="1"/>
  <c r="K1522" i="1" s="1"/>
  <c r="J1523" i="1"/>
  <c r="K1523" i="1" s="1"/>
  <c r="J1524" i="1"/>
  <c r="K1524" i="1" s="1"/>
  <c r="J1525" i="1"/>
  <c r="K1525" i="1" s="1"/>
  <c r="J1526" i="1"/>
  <c r="K1526" i="1" s="1"/>
  <c r="J1527" i="1"/>
  <c r="K1527" i="1" s="1"/>
  <c r="J1528" i="1"/>
  <c r="K1528" i="1" s="1"/>
  <c r="J1529" i="1"/>
  <c r="K1529" i="1" s="1"/>
  <c r="J1530" i="1"/>
  <c r="K1530" i="1" s="1"/>
  <c r="J1531" i="1"/>
  <c r="K1531" i="1" s="1"/>
  <c r="J1532" i="1"/>
  <c r="K1532" i="1" s="1"/>
  <c r="J1533" i="1"/>
  <c r="K1533" i="1" s="1"/>
  <c r="J1534" i="1"/>
  <c r="K1534" i="1" s="1"/>
  <c r="J1535" i="1"/>
  <c r="K1535" i="1" s="1"/>
  <c r="J1536" i="1"/>
  <c r="K1536" i="1" s="1"/>
  <c r="J1537" i="1"/>
  <c r="K1537" i="1" s="1"/>
  <c r="J1538" i="1"/>
  <c r="K1538" i="1" s="1"/>
  <c r="J1540" i="1"/>
  <c r="K1540" i="1" s="1"/>
  <c r="J1541" i="1"/>
  <c r="K1541" i="1" s="1"/>
  <c r="J1543" i="1"/>
  <c r="K1543" i="1" s="1"/>
  <c r="J1546" i="1"/>
  <c r="K1546" i="1" s="1"/>
  <c r="J1547" i="1"/>
  <c r="K1547" i="1" s="1"/>
  <c r="J1548" i="1"/>
  <c r="K1548" i="1" s="1"/>
  <c r="J1549" i="1"/>
  <c r="K1549" i="1" s="1"/>
  <c r="J1550" i="1"/>
  <c r="K1550" i="1" s="1"/>
  <c r="J1551" i="1"/>
  <c r="K1551" i="1" s="1"/>
  <c r="J1552" i="1"/>
  <c r="K1552" i="1" s="1"/>
  <c r="J1554" i="1"/>
  <c r="K1554" i="1" s="1"/>
  <c r="J1558" i="1"/>
  <c r="K1558" i="1" s="1"/>
  <c r="J1559" i="1"/>
  <c r="K1559" i="1" s="1"/>
  <c r="J1561" i="1"/>
  <c r="K1561" i="1" s="1"/>
  <c r="J1562" i="1"/>
  <c r="K1562" i="1" s="1"/>
  <c r="J1563" i="1"/>
  <c r="K1563" i="1" s="1"/>
  <c r="J1564" i="1"/>
  <c r="K1564" i="1" s="1"/>
  <c r="J1565" i="1"/>
  <c r="K1565" i="1" s="1"/>
  <c r="J1567" i="1"/>
  <c r="K1567" i="1" s="1"/>
  <c r="J1569" i="1"/>
  <c r="K1569" i="1" s="1"/>
  <c r="J1570" i="1"/>
  <c r="K1570" i="1" s="1"/>
  <c r="J1571" i="1"/>
  <c r="K1571" i="1" s="1"/>
  <c r="J1572" i="1"/>
  <c r="K1572" i="1" s="1"/>
  <c r="J1573" i="1"/>
  <c r="K1573" i="1" s="1"/>
  <c r="J1574" i="1"/>
  <c r="K1574" i="1" s="1"/>
  <c r="J1575" i="1"/>
  <c r="K1575" i="1" s="1"/>
  <c r="J1576" i="1"/>
  <c r="K1576" i="1" s="1"/>
  <c r="J1577" i="1"/>
  <c r="K1577" i="1" s="1"/>
  <c r="J1578" i="1"/>
  <c r="K1578" i="1" s="1"/>
  <c r="J1579" i="1"/>
  <c r="K1579" i="1" s="1"/>
  <c r="J1580" i="1"/>
  <c r="K1580" i="1" s="1"/>
  <c r="J1581" i="1"/>
  <c r="K1581" i="1" s="1"/>
  <c r="J1582" i="1"/>
  <c r="K1582" i="1" s="1"/>
  <c r="J1583" i="1"/>
  <c r="K1583" i="1" s="1"/>
  <c r="J1584" i="1"/>
  <c r="K1584" i="1" s="1"/>
  <c r="J1585" i="1"/>
  <c r="K1585" i="1" s="1"/>
  <c r="J1586" i="1"/>
  <c r="K1586" i="1" s="1"/>
  <c r="J1587" i="1"/>
  <c r="K1587" i="1" s="1"/>
  <c r="J1589" i="1"/>
  <c r="K1589" i="1" s="1"/>
  <c r="J1590" i="1"/>
  <c r="K1590" i="1" s="1"/>
  <c r="J1591" i="1"/>
  <c r="K1591" i="1" s="1"/>
  <c r="J1595" i="1"/>
  <c r="K1595" i="1" s="1"/>
  <c r="J1596" i="1"/>
  <c r="K1596" i="1" s="1"/>
  <c r="J1597" i="1"/>
  <c r="K1597" i="1" s="1"/>
  <c r="J1598" i="1"/>
  <c r="K1598" i="1" s="1"/>
  <c r="J1599" i="1"/>
  <c r="K1599" i="1" s="1"/>
  <c r="J1600" i="1"/>
  <c r="K1600" i="1" s="1"/>
  <c r="J1601" i="1"/>
  <c r="K1601" i="1" s="1"/>
  <c r="J1602" i="1"/>
  <c r="K1602" i="1" s="1"/>
  <c r="J1603" i="1"/>
  <c r="K1603" i="1" s="1"/>
  <c r="J1604" i="1"/>
  <c r="K1604" i="1" s="1"/>
  <c r="J1607" i="1"/>
  <c r="K1607" i="1" s="1"/>
  <c r="J1608" i="1"/>
  <c r="K1608" i="1" s="1"/>
  <c r="J1609" i="1"/>
  <c r="K1609" i="1" s="1"/>
  <c r="J1610" i="1"/>
  <c r="K1610" i="1" s="1"/>
  <c r="J1611" i="1"/>
  <c r="K1611" i="1" s="1"/>
  <c r="J1612" i="1"/>
  <c r="K1612" i="1" s="1"/>
  <c r="J1613" i="1"/>
  <c r="K1613" i="1" s="1"/>
  <c r="J1614" i="1"/>
  <c r="K1614" i="1" s="1"/>
  <c r="J1615" i="1"/>
  <c r="K1615" i="1" s="1"/>
  <c r="J1616" i="1"/>
  <c r="K1616" i="1" s="1"/>
  <c r="J1617" i="1"/>
  <c r="K1617" i="1" s="1"/>
  <c r="J1618" i="1"/>
  <c r="K1618" i="1" s="1"/>
  <c r="J1619" i="1"/>
  <c r="K1619" i="1" s="1"/>
  <c r="J1620" i="1"/>
  <c r="K1620" i="1" s="1"/>
  <c r="J1621" i="1"/>
  <c r="K1621" i="1" s="1"/>
  <c r="J1622" i="1"/>
  <c r="K1622" i="1" s="1"/>
  <c r="J1623" i="1"/>
  <c r="K1623" i="1" s="1"/>
  <c r="J1624" i="1"/>
  <c r="K1624" i="1" s="1"/>
  <c r="J1625" i="1"/>
  <c r="K1625" i="1" s="1"/>
  <c r="J1626" i="1"/>
  <c r="K1626" i="1" s="1"/>
  <c r="J1627" i="1"/>
  <c r="K1627" i="1" s="1"/>
  <c r="J1628" i="1"/>
  <c r="K1628" i="1" s="1"/>
  <c r="J1629" i="1"/>
  <c r="K1629" i="1" s="1"/>
  <c r="J1630" i="1"/>
  <c r="K1630" i="1" s="1"/>
  <c r="J1631" i="1"/>
  <c r="K1631" i="1" s="1"/>
  <c r="J1632" i="1"/>
  <c r="K1632" i="1" s="1"/>
  <c r="J1633" i="1"/>
  <c r="K1633" i="1" s="1"/>
  <c r="J1634" i="1"/>
  <c r="K1634" i="1" s="1"/>
  <c r="J1636" i="1"/>
  <c r="K1636" i="1" s="1"/>
  <c r="J1640" i="1"/>
  <c r="K1640" i="1" s="1"/>
  <c r="J1641" i="1"/>
  <c r="K1641" i="1" s="1"/>
  <c r="J1642" i="1"/>
  <c r="K1642" i="1" s="1"/>
  <c r="J1643" i="1"/>
  <c r="K1643" i="1" s="1"/>
  <c r="J1644" i="1"/>
  <c r="K1644" i="1" s="1"/>
  <c r="J1645" i="1"/>
  <c r="K1645" i="1" s="1"/>
  <c r="J1646" i="1"/>
  <c r="K1646" i="1" s="1"/>
  <c r="J1647" i="1"/>
  <c r="K1647" i="1" s="1"/>
  <c r="J1648" i="1"/>
  <c r="K1648" i="1" s="1"/>
  <c r="J1649" i="1"/>
  <c r="K1649" i="1" s="1"/>
  <c r="J1650" i="1"/>
  <c r="K1650" i="1" s="1"/>
  <c r="J1651" i="1"/>
  <c r="K1651" i="1" s="1"/>
  <c r="H6" i="1" l="1"/>
  <c r="I6" i="1" s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I27" i="1" s="1"/>
  <c r="H28" i="1"/>
  <c r="I28" i="1" s="1"/>
  <c r="H29" i="1"/>
  <c r="I29" i="1" s="1"/>
  <c r="H30" i="1"/>
  <c r="I30" i="1" s="1"/>
  <c r="H31" i="1"/>
  <c r="I31" i="1" s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I64" i="1" s="1"/>
  <c r="H65" i="1"/>
  <c r="I65" i="1" s="1"/>
  <c r="H66" i="1"/>
  <c r="H67" i="1"/>
  <c r="H68" i="1"/>
  <c r="I68" i="1" s="1"/>
  <c r="H69" i="1"/>
  <c r="I69" i="1" s="1"/>
  <c r="H70" i="1"/>
  <c r="H71" i="1"/>
  <c r="I71" i="1" s="1"/>
  <c r="H72" i="1"/>
  <c r="H73" i="1"/>
  <c r="I73" i="1" s="1"/>
  <c r="H74" i="1"/>
  <c r="H75" i="1"/>
  <c r="H76" i="1"/>
  <c r="I76" i="1" s="1"/>
  <c r="H77" i="1"/>
  <c r="H78" i="1"/>
  <c r="H79" i="1"/>
  <c r="H80" i="1"/>
  <c r="H81" i="1"/>
  <c r="I81" i="1" s="1"/>
  <c r="H82" i="1"/>
  <c r="I82" i="1" s="1"/>
  <c r="H83" i="1"/>
  <c r="I83" i="1" s="1"/>
  <c r="H84" i="1"/>
  <c r="H85" i="1"/>
  <c r="I85" i="1" s="1"/>
  <c r="H86" i="1"/>
  <c r="I86" i="1" s="1"/>
  <c r="H87" i="1"/>
  <c r="I87" i="1" s="1"/>
  <c r="H88" i="1"/>
  <c r="I88" i="1" s="1"/>
  <c r="H89" i="1"/>
  <c r="H90" i="1"/>
  <c r="H91" i="1"/>
  <c r="H92" i="1"/>
  <c r="I92" i="1" s="1"/>
  <c r="H93" i="1"/>
  <c r="I93" i="1" s="1"/>
  <c r="H94" i="1"/>
  <c r="H95" i="1"/>
  <c r="I95" i="1" s="1"/>
  <c r="H96" i="1"/>
  <c r="I96" i="1" s="1"/>
  <c r="H97" i="1"/>
  <c r="H98" i="1"/>
  <c r="I98" i="1" s="1"/>
  <c r="H99" i="1"/>
  <c r="H100" i="1"/>
  <c r="H101" i="1"/>
  <c r="I101" i="1" s="1"/>
  <c r="H102" i="1"/>
  <c r="I102" i="1" s="1"/>
  <c r="H103" i="1"/>
  <c r="H104" i="1"/>
  <c r="H105" i="1"/>
  <c r="I105" i="1" s="1"/>
  <c r="H106" i="1"/>
  <c r="I106" i="1" s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I203" i="1" s="1"/>
  <c r="H204" i="1"/>
  <c r="H205" i="1"/>
  <c r="I205" i="1" s="1"/>
  <c r="H206" i="1"/>
  <c r="I206" i="1" s="1"/>
  <c r="H207" i="1"/>
  <c r="H208" i="1"/>
  <c r="H209" i="1"/>
  <c r="H210" i="1"/>
  <c r="H211" i="1"/>
  <c r="H212" i="1"/>
  <c r="H213" i="1"/>
  <c r="H214" i="1"/>
  <c r="H215" i="1"/>
  <c r="I215" i="1" s="1"/>
  <c r="H216" i="1"/>
  <c r="H217" i="1"/>
  <c r="H218" i="1"/>
  <c r="H219" i="1"/>
  <c r="H220" i="1"/>
  <c r="I220" i="1" s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I238" i="1" s="1"/>
  <c r="H239" i="1"/>
  <c r="H240" i="1"/>
  <c r="H241" i="1"/>
  <c r="I241" i="1" s="1"/>
  <c r="H242" i="1"/>
  <c r="H243" i="1"/>
  <c r="I243" i="1" s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I260" i="1" s="1"/>
  <c r="H261" i="1"/>
  <c r="H262" i="1"/>
  <c r="H263" i="1"/>
  <c r="I263" i="1" s="1"/>
  <c r="H264" i="1"/>
  <c r="I264" i="1" s="1"/>
  <c r="H265" i="1"/>
  <c r="H266" i="1"/>
  <c r="H267" i="1"/>
  <c r="H268" i="1"/>
  <c r="H269" i="1"/>
  <c r="I269" i="1" s="1"/>
  <c r="H270" i="1"/>
  <c r="H271" i="1"/>
  <c r="H272" i="1"/>
  <c r="H273" i="1"/>
  <c r="H274" i="1"/>
  <c r="I274" i="1" s="1"/>
  <c r="H275" i="1"/>
  <c r="I275" i="1" s="1"/>
  <c r="H276" i="1"/>
  <c r="H277" i="1"/>
  <c r="I277" i="1" s="1"/>
  <c r="H278" i="1"/>
  <c r="I278" i="1" s="1"/>
  <c r="H279" i="1"/>
  <c r="H280" i="1"/>
  <c r="H281" i="1"/>
  <c r="I281" i="1" s="1"/>
  <c r="H282" i="1"/>
  <c r="I282" i="1" s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I318" i="1" s="1"/>
  <c r="H319" i="1"/>
  <c r="H320" i="1"/>
  <c r="I320" i="1" s="1"/>
  <c r="H321" i="1"/>
  <c r="I321" i="1" s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I339" i="1" s="1"/>
  <c r="H340" i="1"/>
  <c r="I340" i="1" s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I358" i="1" s="1"/>
  <c r="H359" i="1"/>
  <c r="I359" i="1" s="1"/>
  <c r="H360" i="1"/>
  <c r="I360" i="1" s="1"/>
  <c r="H361" i="1"/>
  <c r="H362" i="1"/>
  <c r="H363" i="1"/>
  <c r="I363" i="1" s="1"/>
  <c r="H364" i="1"/>
  <c r="H365" i="1"/>
  <c r="H366" i="1"/>
  <c r="H367" i="1"/>
  <c r="H368" i="1"/>
  <c r="H369" i="1"/>
  <c r="H370" i="1"/>
  <c r="I370" i="1" s="1"/>
  <c r="H371" i="1"/>
  <c r="I371" i="1" s="1"/>
  <c r="H372" i="1"/>
  <c r="H373" i="1"/>
  <c r="H374" i="1"/>
  <c r="H375" i="1"/>
  <c r="H376" i="1"/>
  <c r="H377" i="1"/>
  <c r="H378" i="1"/>
  <c r="H379" i="1"/>
  <c r="H380" i="1"/>
  <c r="I380" i="1" s="1"/>
  <c r="H381" i="1"/>
  <c r="I381" i="1" s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I448" i="1" s="1"/>
  <c r="H449" i="1"/>
  <c r="I449" i="1" s="1"/>
  <c r="H450" i="1"/>
  <c r="H451" i="1"/>
  <c r="I451" i="1" s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I466" i="1" s="1"/>
  <c r="H467" i="1"/>
  <c r="I467" i="1" s="1"/>
  <c r="H468" i="1"/>
  <c r="I468" i="1" s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I487" i="1" s="1"/>
  <c r="H488" i="1"/>
  <c r="I488" i="1" s="1"/>
  <c r="H489" i="1"/>
  <c r="I489" i="1" s="1"/>
  <c r="H490" i="1"/>
  <c r="I490" i="1" s="1"/>
  <c r="H491" i="1"/>
  <c r="I491" i="1" s="1"/>
  <c r="H492" i="1"/>
  <c r="I492" i="1" s="1"/>
  <c r="H493" i="1"/>
  <c r="H494" i="1"/>
  <c r="H495" i="1"/>
  <c r="H496" i="1"/>
  <c r="H497" i="1"/>
  <c r="H498" i="1"/>
  <c r="H499" i="1"/>
  <c r="H500" i="1"/>
  <c r="I500" i="1" s="1"/>
  <c r="H501" i="1"/>
  <c r="I501" i="1" s="1"/>
  <c r="H502" i="1"/>
  <c r="I502" i="1" s="1"/>
  <c r="H503" i="1"/>
  <c r="H504" i="1"/>
  <c r="H505" i="1"/>
  <c r="H506" i="1"/>
  <c r="H507" i="1"/>
  <c r="H508" i="1"/>
  <c r="H509" i="1"/>
  <c r="I509" i="1" s="1"/>
  <c r="H510" i="1"/>
  <c r="H511" i="1"/>
  <c r="H512" i="1"/>
  <c r="I512" i="1" s="1"/>
  <c r="H513" i="1"/>
  <c r="H514" i="1"/>
  <c r="I514" i="1" s="1"/>
  <c r="H515" i="1"/>
  <c r="I515" i="1" s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I548" i="1" s="1"/>
  <c r="H549" i="1"/>
  <c r="H550" i="1"/>
  <c r="H551" i="1"/>
  <c r="I551" i="1" s="1"/>
  <c r="H552" i="1"/>
  <c r="H553" i="1"/>
  <c r="H554" i="1"/>
  <c r="H555" i="1"/>
  <c r="H556" i="1"/>
  <c r="H557" i="1"/>
  <c r="H558" i="1"/>
  <c r="H559" i="1"/>
  <c r="H560" i="1"/>
  <c r="I560" i="1" s="1"/>
  <c r="H561" i="1"/>
  <c r="H562" i="1"/>
  <c r="I562" i="1" s="1"/>
  <c r="H563" i="1"/>
  <c r="H564" i="1"/>
  <c r="I564" i="1" s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I870" i="1" s="1"/>
  <c r="H871" i="1"/>
  <c r="H872" i="1"/>
  <c r="H873" i="1"/>
  <c r="H874" i="1"/>
  <c r="H875" i="1"/>
  <c r="H876" i="1"/>
  <c r="H877" i="1"/>
  <c r="H878" i="1"/>
  <c r="I878" i="1" s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I922" i="1" s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I961" i="1" s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I978" i="1" s="1"/>
  <c r="H979" i="1"/>
  <c r="H980" i="1"/>
  <c r="H981" i="1"/>
  <c r="H982" i="1"/>
  <c r="H983" i="1"/>
  <c r="H984" i="1"/>
  <c r="H985" i="1"/>
  <c r="I985" i="1" s="1"/>
  <c r="H986" i="1"/>
  <c r="I986" i="1" s="1"/>
  <c r="H987" i="1"/>
  <c r="I987" i="1" s="1"/>
  <c r="H988" i="1"/>
  <c r="I988" i="1" s="1"/>
  <c r="H989" i="1"/>
  <c r="I989" i="1" s="1"/>
  <c r="H990" i="1"/>
  <c r="H991" i="1"/>
  <c r="H992" i="1"/>
  <c r="H993" i="1"/>
  <c r="H994" i="1"/>
  <c r="H995" i="1"/>
  <c r="I995" i="1" s="1"/>
  <c r="H996" i="1"/>
  <c r="H997" i="1"/>
  <c r="H998" i="1"/>
  <c r="I998" i="1" s="1"/>
  <c r="H999" i="1"/>
  <c r="H1000" i="1"/>
  <c r="H1001" i="1"/>
  <c r="H1002" i="1"/>
  <c r="I1002" i="1" s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I1055" i="1" s="1"/>
  <c r="H1056" i="1"/>
  <c r="H1057" i="1"/>
  <c r="H1058" i="1"/>
  <c r="H1059" i="1"/>
  <c r="I1059" i="1" s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I1071" i="1" s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I1089" i="1" s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I1110" i="1" s="1"/>
  <c r="H1111" i="1"/>
  <c r="H1112" i="1"/>
  <c r="I1112" i="1" s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I1127" i="1" s="1"/>
  <c r="H1128" i="1"/>
  <c r="H1129" i="1"/>
  <c r="H1130" i="1"/>
  <c r="H1131" i="1"/>
  <c r="H1132" i="1"/>
  <c r="H1133" i="1"/>
  <c r="H1134" i="1"/>
  <c r="H1135" i="1"/>
  <c r="H1136" i="1"/>
  <c r="I1136" i="1" s="1"/>
  <c r="H1137" i="1"/>
  <c r="I1137" i="1" s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I1156" i="1" s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I1172" i="1" s="1"/>
  <c r="H1173" i="1"/>
  <c r="I1173" i="1" s="1"/>
  <c r="H1174" i="1"/>
  <c r="I1174" i="1" s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I1189" i="1" s="1"/>
  <c r="H1190" i="1"/>
  <c r="H1191" i="1"/>
  <c r="H1192" i="1"/>
  <c r="H1193" i="1"/>
  <c r="H1194" i="1"/>
  <c r="I1194" i="1" s="1"/>
  <c r="H1195" i="1"/>
  <c r="I1195" i="1" s="1"/>
  <c r="H1196" i="1"/>
  <c r="I1196" i="1" s="1"/>
  <c r="H1197" i="1"/>
  <c r="H1198" i="1"/>
  <c r="H1199" i="1"/>
  <c r="H1200" i="1"/>
  <c r="H1201" i="1"/>
  <c r="H1202" i="1"/>
  <c r="H1203" i="1"/>
  <c r="I1203" i="1" s="1"/>
  <c r="H1204" i="1"/>
  <c r="I1204" i="1" s="1"/>
  <c r="H1205" i="1"/>
  <c r="I1205" i="1" s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I1217" i="1" s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I1238" i="1" s="1"/>
  <c r="H1239" i="1"/>
  <c r="I1239" i="1" s="1"/>
  <c r="H1240" i="1"/>
  <c r="H1241" i="1"/>
  <c r="H1242" i="1"/>
  <c r="H1243" i="1"/>
  <c r="H1244" i="1"/>
  <c r="H1245" i="1"/>
  <c r="H1246" i="1"/>
  <c r="H1247" i="1"/>
  <c r="H1248" i="1"/>
  <c r="H1249" i="1"/>
  <c r="H1250" i="1"/>
  <c r="I1250" i="1" s="1"/>
  <c r="H1251" i="1"/>
  <c r="H1252" i="1"/>
  <c r="H1253" i="1"/>
  <c r="H1254" i="1"/>
  <c r="H1255" i="1"/>
  <c r="H1256" i="1"/>
  <c r="H1257" i="1"/>
  <c r="H1258" i="1"/>
  <c r="H1259" i="1"/>
  <c r="H1260" i="1"/>
  <c r="H1261" i="1"/>
  <c r="I1261" i="1" s="1"/>
  <c r="H1262" i="1"/>
  <c r="H1263" i="1"/>
  <c r="H1264" i="1"/>
  <c r="H1265" i="1"/>
  <c r="I1265" i="1" s="1"/>
  <c r="H1266" i="1"/>
  <c r="I1266" i="1" s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I1280" i="1" s="1"/>
  <c r="H1281" i="1"/>
  <c r="I1281" i="1" s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I1333" i="1" s="1"/>
  <c r="H1334" i="1"/>
  <c r="I1334" i="1" s="1"/>
  <c r="H1335" i="1"/>
  <c r="I1335" i="1" s="1"/>
  <c r="H1336" i="1"/>
  <c r="H1337" i="1"/>
  <c r="I1337" i="1" s="1"/>
  <c r="H1338" i="1"/>
  <c r="I1338" i="1" s="1"/>
  <c r="H1339" i="1"/>
  <c r="H1340" i="1"/>
  <c r="I1340" i="1" s="1"/>
  <c r="H1341" i="1"/>
  <c r="H1342" i="1"/>
  <c r="H1343" i="1"/>
  <c r="I1343" i="1" s="1"/>
  <c r="H1344" i="1"/>
  <c r="H1345" i="1"/>
  <c r="H1346" i="1"/>
  <c r="I1346" i="1" s="1"/>
  <c r="H1347" i="1"/>
  <c r="I1347" i="1" s="1"/>
  <c r="H1348" i="1"/>
  <c r="I1348" i="1" s="1"/>
  <c r="H1349" i="1"/>
  <c r="I1349" i="1" s="1"/>
  <c r="H1350" i="1"/>
  <c r="H1351" i="1"/>
  <c r="H1352" i="1"/>
  <c r="H1353" i="1"/>
  <c r="H1354" i="1"/>
  <c r="H1355" i="1"/>
  <c r="I1355" i="1" s="1"/>
  <c r="H1356" i="1"/>
  <c r="I1356" i="1" s="1"/>
  <c r="H1357" i="1"/>
  <c r="H1358" i="1"/>
  <c r="H1359" i="1"/>
  <c r="H1360" i="1"/>
  <c r="I1360" i="1" s="1"/>
  <c r="H1361" i="1"/>
  <c r="I1361" i="1" s="1"/>
  <c r="H1362" i="1"/>
  <c r="H1363" i="1"/>
  <c r="H1364" i="1"/>
  <c r="I1364" i="1" s="1"/>
  <c r="H1365" i="1"/>
  <c r="I1365" i="1" s="1"/>
  <c r="H1366" i="1"/>
  <c r="H1367" i="1"/>
  <c r="I1367" i="1" s="1"/>
  <c r="H1368" i="1"/>
  <c r="H1369" i="1"/>
  <c r="I1369" i="1" s="1"/>
  <c r="H1370" i="1"/>
  <c r="I1370" i="1" s="1"/>
  <c r="H1371" i="1"/>
  <c r="I1371" i="1" s="1"/>
  <c r="H1372" i="1"/>
  <c r="I1372" i="1" s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I1542" i="1" s="1"/>
  <c r="H1543" i="1"/>
  <c r="H1544" i="1"/>
  <c r="I1544" i="1" s="1"/>
  <c r="H1545" i="1"/>
  <c r="I1545" i="1" s="1"/>
  <c r="H1546" i="1"/>
  <c r="H1547" i="1"/>
  <c r="H1548" i="1"/>
  <c r="H1549" i="1"/>
  <c r="H1550" i="1"/>
  <c r="H1551" i="1"/>
  <c r="H1552" i="1"/>
  <c r="H1553" i="1"/>
  <c r="H1554" i="1"/>
  <c r="H1555" i="1"/>
  <c r="I1555" i="1" s="1"/>
  <c r="H1556" i="1"/>
  <c r="I1556" i="1" s="1"/>
  <c r="H1557" i="1"/>
  <c r="I1557" i="1" s="1"/>
  <c r="H1558" i="1"/>
  <c r="H1559" i="1"/>
  <c r="H1560" i="1"/>
  <c r="I1560" i="1" s="1"/>
  <c r="H1561" i="1"/>
  <c r="H1562" i="1"/>
  <c r="H1563" i="1"/>
  <c r="H1564" i="1"/>
  <c r="H1565" i="1"/>
  <c r="H1566" i="1"/>
  <c r="H1567" i="1"/>
  <c r="H1568" i="1"/>
  <c r="I1568" i="1" s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I1592" i="1" s="1"/>
  <c r="H1593" i="1"/>
  <c r="I1593" i="1" s="1"/>
  <c r="H1594" i="1"/>
  <c r="I1594" i="1" s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I1606" i="1" s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I1637" i="1" s="1"/>
  <c r="H1638" i="1"/>
  <c r="I1638" i="1" s="1"/>
  <c r="H1639" i="1"/>
  <c r="I1639" i="1" s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5" i="1"/>
  <c r="C430" i="2"/>
  <c r="C429" i="2"/>
  <c r="C428" i="2"/>
  <c r="H427" i="2"/>
  <c r="C427" i="2"/>
  <c r="I426" i="2"/>
  <c r="H426" i="2"/>
  <c r="H429" i="2" s="1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1" i="2"/>
  <c r="C10" i="2"/>
  <c r="C9" i="2"/>
  <c r="C8" i="2"/>
  <c r="C7" i="2"/>
  <c r="C6" i="2"/>
  <c r="C5" i="2"/>
  <c r="C4" i="2"/>
  <c r="C3" i="2"/>
  <c r="C2" i="2"/>
  <c r="C1" i="2"/>
  <c r="J1365" i="1" l="1"/>
  <c r="K1365" i="1"/>
  <c r="J1349" i="1"/>
  <c r="K1349" i="1"/>
  <c r="J1333" i="1"/>
  <c r="K1333" i="1"/>
  <c r="J1261" i="1"/>
  <c r="K1261" i="1" s="1"/>
  <c r="J1205" i="1"/>
  <c r="K1205" i="1"/>
  <c r="K1189" i="1"/>
  <c r="J1173" i="1"/>
  <c r="K1173" i="1"/>
  <c r="J989" i="1"/>
  <c r="K989" i="1"/>
  <c r="J509" i="1"/>
  <c r="K509" i="1"/>
  <c r="J501" i="1"/>
  <c r="K501" i="1"/>
  <c r="J381" i="1"/>
  <c r="K381" i="1"/>
  <c r="J277" i="1"/>
  <c r="K277" i="1"/>
  <c r="J269" i="1"/>
  <c r="K269" i="1"/>
  <c r="J205" i="1"/>
  <c r="K205" i="1"/>
  <c r="J101" i="1"/>
  <c r="K101" i="1"/>
  <c r="J93" i="1"/>
  <c r="K93" i="1"/>
  <c r="J85" i="1"/>
  <c r="K85" i="1"/>
  <c r="J69" i="1"/>
  <c r="K69" i="1"/>
  <c r="J29" i="1"/>
  <c r="K29" i="1"/>
  <c r="J1637" i="1"/>
  <c r="K1637" i="1"/>
  <c r="J1556" i="1"/>
  <c r="K1556" i="1"/>
  <c r="J1372" i="1"/>
  <c r="K1372" i="1"/>
  <c r="J1364" i="1"/>
  <c r="K1364" i="1"/>
  <c r="J1356" i="1"/>
  <c r="K1356" i="1"/>
  <c r="J1348" i="1"/>
  <c r="K1348" i="1"/>
  <c r="J1340" i="1"/>
  <c r="K1340" i="1"/>
  <c r="J1204" i="1"/>
  <c r="K1204" i="1"/>
  <c r="J1196" i="1"/>
  <c r="K1196" i="1"/>
  <c r="J1172" i="1"/>
  <c r="K1172" i="1"/>
  <c r="J988" i="1"/>
  <c r="K988" i="1"/>
  <c r="J564" i="1"/>
  <c r="K564" i="1"/>
  <c r="J548" i="1"/>
  <c r="K548" i="1" s="1"/>
  <c r="J500" i="1"/>
  <c r="K500" i="1"/>
  <c r="J492" i="1"/>
  <c r="K492" i="1"/>
  <c r="J468" i="1"/>
  <c r="K468" i="1"/>
  <c r="J380" i="1"/>
  <c r="K380" i="1" s="1"/>
  <c r="J340" i="1"/>
  <c r="K340" i="1"/>
  <c r="K260" i="1"/>
  <c r="K220" i="1"/>
  <c r="J92" i="1"/>
  <c r="K92" i="1"/>
  <c r="J76" i="1"/>
  <c r="K76" i="1" s="1"/>
  <c r="J68" i="1"/>
  <c r="K68" i="1"/>
  <c r="J28" i="1"/>
  <c r="K28" i="1"/>
  <c r="J1557" i="1"/>
  <c r="K1557" i="1"/>
  <c r="J1555" i="1"/>
  <c r="K1555" i="1" s="1"/>
  <c r="J1371" i="1"/>
  <c r="K1371" i="1"/>
  <c r="J1355" i="1"/>
  <c r="K1355" i="1"/>
  <c r="J1347" i="1"/>
  <c r="K1347" i="1"/>
  <c r="J1203" i="1"/>
  <c r="K1203" i="1" s="1"/>
  <c r="J1195" i="1"/>
  <c r="K1195" i="1"/>
  <c r="J1059" i="1"/>
  <c r="K1059" i="1"/>
  <c r="J995" i="1"/>
  <c r="K995" i="1"/>
  <c r="J987" i="1"/>
  <c r="K987" i="1" s="1"/>
  <c r="J515" i="1"/>
  <c r="K515" i="1"/>
  <c r="J491" i="1"/>
  <c r="K491" i="1"/>
  <c r="J467" i="1"/>
  <c r="K467" i="1"/>
  <c r="J451" i="1"/>
  <c r="K451" i="1" s="1"/>
  <c r="J371" i="1"/>
  <c r="K371" i="1"/>
  <c r="J363" i="1"/>
  <c r="K363" i="1"/>
  <c r="J339" i="1"/>
  <c r="K339" i="1"/>
  <c r="J275" i="1"/>
  <c r="K275" i="1" s="1"/>
  <c r="J243" i="1"/>
  <c r="K243" i="1"/>
  <c r="K203" i="1"/>
  <c r="J83" i="1"/>
  <c r="K83" i="1"/>
  <c r="J27" i="1"/>
  <c r="K27" i="1"/>
  <c r="J1594" i="1"/>
  <c r="K1594" i="1"/>
  <c r="J1370" i="1"/>
  <c r="K1370" i="1"/>
  <c r="J1346" i="1"/>
  <c r="K1346" i="1"/>
  <c r="J1338" i="1"/>
  <c r="K1338" i="1"/>
  <c r="J1266" i="1"/>
  <c r="K1266" i="1"/>
  <c r="J1194" i="1"/>
  <c r="K1194" i="1"/>
  <c r="J1002" i="1"/>
  <c r="K1002" i="1"/>
  <c r="J986" i="1"/>
  <c r="K986" i="1" s="1"/>
  <c r="J562" i="1"/>
  <c r="K562" i="1"/>
  <c r="J514" i="1"/>
  <c r="K514" i="1"/>
  <c r="J490" i="1"/>
  <c r="K490" i="1" s="1"/>
  <c r="J466" i="1"/>
  <c r="K466" i="1"/>
  <c r="J370" i="1"/>
  <c r="K370" i="1"/>
  <c r="J282" i="1"/>
  <c r="K282" i="1"/>
  <c r="J274" i="1"/>
  <c r="K274" i="1" s="1"/>
  <c r="J106" i="1"/>
  <c r="K106" i="1"/>
  <c r="J98" i="1"/>
  <c r="K98" i="1"/>
  <c r="J82" i="1"/>
  <c r="K82" i="1"/>
  <c r="J1593" i="1"/>
  <c r="K1593" i="1" s="1"/>
  <c r="J1545" i="1"/>
  <c r="K1545" i="1"/>
  <c r="J1369" i="1"/>
  <c r="K1369" i="1"/>
  <c r="J1361" i="1"/>
  <c r="K1361" i="1"/>
  <c r="J1337" i="1"/>
  <c r="K1337" i="1" s="1"/>
  <c r="J1281" i="1"/>
  <c r="K1281" i="1"/>
  <c r="J1265" i="1"/>
  <c r="K1265" i="1"/>
  <c r="K1217" i="1"/>
  <c r="J1137" i="1"/>
  <c r="K1137" i="1"/>
  <c r="J985" i="1"/>
  <c r="K985" i="1"/>
  <c r="J489" i="1"/>
  <c r="K489" i="1"/>
  <c r="J449" i="1"/>
  <c r="K449" i="1"/>
  <c r="J321" i="1"/>
  <c r="K321" i="1"/>
  <c r="J281" i="1"/>
  <c r="K281" i="1"/>
  <c r="J241" i="1"/>
  <c r="K241" i="1"/>
  <c r="J105" i="1"/>
  <c r="K105" i="1"/>
  <c r="J81" i="1"/>
  <c r="K81" i="1"/>
  <c r="J73" i="1"/>
  <c r="K73" i="1"/>
  <c r="J65" i="1"/>
  <c r="K65" i="1"/>
  <c r="J1560" i="1"/>
  <c r="K1560" i="1" s="1"/>
  <c r="J1544" i="1"/>
  <c r="K1544" i="1"/>
  <c r="J1360" i="1"/>
  <c r="K1360" i="1"/>
  <c r="K1280" i="1"/>
  <c r="K1136" i="1"/>
  <c r="J1112" i="1"/>
  <c r="K1112" i="1" s="1"/>
  <c r="J560" i="1"/>
  <c r="K560" i="1"/>
  <c r="J512" i="1"/>
  <c r="K512" i="1"/>
  <c r="J488" i="1"/>
  <c r="K488" i="1"/>
  <c r="J448" i="1"/>
  <c r="K448" i="1" s="1"/>
  <c r="J360" i="1"/>
  <c r="K360" i="1"/>
  <c r="J320" i="1"/>
  <c r="K320" i="1"/>
  <c r="J264" i="1"/>
  <c r="K264" i="1"/>
  <c r="J96" i="1"/>
  <c r="K96" i="1" s="1"/>
  <c r="J88" i="1"/>
  <c r="K88" i="1"/>
  <c r="J64" i="1"/>
  <c r="K64" i="1"/>
  <c r="J1639" i="1"/>
  <c r="K1639" i="1"/>
  <c r="J1367" i="1"/>
  <c r="K1367" i="1" s="1"/>
  <c r="J1343" i="1"/>
  <c r="K1343" i="1"/>
  <c r="J1335" i="1"/>
  <c r="K1335" i="1"/>
  <c r="J1239" i="1"/>
  <c r="K1239" i="1"/>
  <c r="K1127" i="1"/>
  <c r="J1055" i="1"/>
  <c r="K1055" i="1"/>
  <c r="J551" i="1"/>
  <c r="K551" i="1"/>
  <c r="J487" i="1"/>
  <c r="K487" i="1"/>
  <c r="J359" i="1"/>
  <c r="K359" i="1" s="1"/>
  <c r="J263" i="1"/>
  <c r="K263" i="1"/>
  <c r="K215" i="1"/>
  <c r="J95" i="1"/>
  <c r="K95" i="1"/>
  <c r="J87" i="1"/>
  <c r="K87" i="1"/>
  <c r="J71" i="1"/>
  <c r="K71" i="1"/>
  <c r="J31" i="1"/>
  <c r="K31" i="1"/>
  <c r="J1592" i="1"/>
  <c r="K1592" i="1"/>
  <c r="J1638" i="1"/>
  <c r="K1638" i="1"/>
  <c r="J1542" i="1"/>
  <c r="K1542" i="1"/>
  <c r="J1334" i="1"/>
  <c r="K1334" i="1"/>
  <c r="J1174" i="1"/>
  <c r="K1174" i="1"/>
  <c r="J1110" i="1"/>
  <c r="K1110" i="1"/>
  <c r="J998" i="1"/>
  <c r="K998" i="1"/>
  <c r="K878" i="1"/>
  <c r="K870" i="1"/>
  <c r="J502" i="1"/>
  <c r="K502" i="1"/>
  <c r="J358" i="1"/>
  <c r="K358" i="1"/>
  <c r="J318" i="1"/>
  <c r="K318" i="1"/>
  <c r="J278" i="1"/>
  <c r="K278" i="1"/>
  <c r="J238" i="1"/>
  <c r="K238" i="1"/>
  <c r="J206" i="1"/>
  <c r="K206" i="1"/>
  <c r="J102" i="1"/>
  <c r="K102" i="1"/>
  <c r="J86" i="1"/>
  <c r="K86" i="1"/>
  <c r="J30" i="1"/>
  <c r="K30" i="1"/>
  <c r="J260" i="1"/>
  <c r="I254" i="1"/>
  <c r="K254" i="1" s="1"/>
  <c r="J220" i="1"/>
  <c r="I218" i="1"/>
  <c r="K218" i="1" s="1"/>
  <c r="I1155" i="1"/>
  <c r="K1155" i="1" s="1"/>
  <c r="J1156" i="1"/>
  <c r="K1156" i="1" s="1"/>
  <c r="I202" i="1"/>
  <c r="K202" i="1" s="1"/>
  <c r="J203" i="1"/>
  <c r="I1247" i="1"/>
  <c r="K1247" i="1" s="1"/>
  <c r="J1250" i="1"/>
  <c r="K1250" i="1" s="1"/>
  <c r="I977" i="1"/>
  <c r="K977" i="1" s="1"/>
  <c r="J978" i="1"/>
  <c r="K978" i="1" s="1"/>
  <c r="I919" i="1"/>
  <c r="K919" i="1" s="1"/>
  <c r="J922" i="1"/>
  <c r="K922" i="1" s="1"/>
  <c r="I1214" i="1"/>
  <c r="K1214" i="1" s="1"/>
  <c r="J1217" i="1"/>
  <c r="I1087" i="1"/>
  <c r="K1087" i="1" s="1"/>
  <c r="J1089" i="1"/>
  <c r="K1089" i="1" s="1"/>
  <c r="I952" i="1"/>
  <c r="K952" i="1" s="1"/>
  <c r="J961" i="1"/>
  <c r="K961" i="1" s="1"/>
  <c r="I1566" i="1"/>
  <c r="K1566" i="1" s="1"/>
  <c r="J1568" i="1"/>
  <c r="K1568" i="1" s="1"/>
  <c r="I1279" i="1"/>
  <c r="K1279" i="1" s="1"/>
  <c r="J1280" i="1"/>
  <c r="I1134" i="1"/>
  <c r="K1134" i="1" s="1"/>
  <c r="J1136" i="1"/>
  <c r="I1126" i="1"/>
  <c r="K1126" i="1" s="1"/>
  <c r="J1127" i="1"/>
  <c r="I1070" i="1"/>
  <c r="K1070" i="1" s="1"/>
  <c r="J1071" i="1"/>
  <c r="K1071" i="1" s="1"/>
  <c r="I214" i="1"/>
  <c r="K214" i="1" s="1"/>
  <c r="J215" i="1"/>
  <c r="I1188" i="1"/>
  <c r="K1188" i="1" s="1"/>
  <c r="J1189" i="1"/>
  <c r="I1605" i="1"/>
  <c r="K1605" i="1" s="1"/>
  <c r="J1606" i="1"/>
  <c r="K1606" i="1" s="1"/>
  <c r="I1235" i="1"/>
  <c r="K1235" i="1" s="1"/>
  <c r="J1238" i="1"/>
  <c r="K1238" i="1" s="1"/>
  <c r="I877" i="1"/>
  <c r="K877" i="1" s="1"/>
  <c r="J878" i="1"/>
  <c r="I868" i="1"/>
  <c r="K868" i="1" s="1"/>
  <c r="J870" i="1"/>
  <c r="I4" i="1"/>
  <c r="K4" i="1" s="1"/>
  <c r="J6" i="1"/>
  <c r="K6" i="1" s="1"/>
  <c r="I1167" i="1"/>
  <c r="K1167" i="1" s="1"/>
  <c r="I547" i="1"/>
  <c r="K547" i="1" s="1"/>
  <c r="I499" i="1"/>
  <c r="K499" i="1" s="1"/>
  <c r="I1539" i="1"/>
  <c r="K1539" i="1" s="1"/>
  <c r="I1201" i="1"/>
  <c r="K1201" i="1" s="1"/>
  <c r="I1108" i="1"/>
  <c r="K1108" i="1" s="1"/>
  <c r="I334" i="1"/>
  <c r="K334" i="1" s="1"/>
  <c r="I1190" i="1"/>
  <c r="K1190" i="1" s="1"/>
  <c r="I463" i="1"/>
  <c r="K463" i="1" s="1"/>
  <c r="I980" i="1"/>
  <c r="K980" i="1" s="1"/>
  <c r="I1588" i="1"/>
  <c r="K1588" i="1" s="1"/>
  <c r="I559" i="1"/>
  <c r="K559" i="1" s="1"/>
  <c r="I444" i="1"/>
  <c r="K444" i="1" s="1"/>
  <c r="I1052" i="1"/>
  <c r="K1052" i="1" s="1"/>
  <c r="I482" i="1"/>
  <c r="K482" i="1" s="1"/>
  <c r="I1553" i="1"/>
  <c r="K1553" i="1" s="1"/>
  <c r="I1635" i="1"/>
  <c r="K1635" i="1" s="1"/>
  <c r="I1320" i="1"/>
  <c r="K1320" i="1" s="1"/>
  <c r="I1260" i="1"/>
  <c r="K1260" i="1" s="1"/>
  <c r="I508" i="1"/>
  <c r="K508" i="1" s="1"/>
  <c r="I204" i="1"/>
  <c r="K204" i="1" s="1"/>
  <c r="I351" i="1"/>
  <c r="K351" i="1" s="1"/>
  <c r="I310" i="1"/>
  <c r="K310" i="1" s="1"/>
  <c r="I235" i="1"/>
  <c r="K235" i="1" s="1"/>
  <c r="I21" i="1"/>
  <c r="K21" i="1" s="1"/>
  <c r="I50" i="1"/>
  <c r="K50" i="1" s="1"/>
  <c r="J1652" i="1" l="1"/>
  <c r="K1652" i="1" s="1"/>
  <c r="I1655" i="1"/>
  <c r="K1655" i="1" s="1"/>
</calcChain>
</file>

<file path=xl/sharedStrings.xml><?xml version="1.0" encoding="utf-8"?>
<sst xmlns="http://schemas.openxmlformats.org/spreadsheetml/2006/main" count="13489" uniqueCount="9117">
  <si>
    <t>4128019090</t>
  </si>
  <si>
    <t>BH18182427</t>
  </si>
  <si>
    <t>4128198157</t>
  </si>
  <si>
    <t>0004359</t>
  </si>
  <si>
    <t>BH18182949</t>
  </si>
  <si>
    <t>BH18186475</t>
  </si>
  <si>
    <t>4128179595</t>
  </si>
  <si>
    <t>0003295</t>
  </si>
  <si>
    <t>BH18182190</t>
  </si>
  <si>
    <t>BH18184294</t>
  </si>
  <si>
    <t>0005218</t>
  </si>
  <si>
    <t>0005700</t>
  </si>
  <si>
    <t>0004931</t>
  </si>
  <si>
    <t>4127485433</t>
  </si>
  <si>
    <t>4128275004</t>
  </si>
  <si>
    <t>4127740655</t>
  </si>
  <si>
    <t>BH18185234</t>
  </si>
  <si>
    <t>BH18185548</t>
  </si>
  <si>
    <t>4128650405</t>
  </si>
  <si>
    <t>0005302</t>
  </si>
  <si>
    <t>0003065</t>
  </si>
  <si>
    <t>4127732731</t>
  </si>
  <si>
    <t>0005320</t>
  </si>
  <si>
    <t>BH18186237</t>
  </si>
  <si>
    <t>4129140631</t>
  </si>
  <si>
    <t>BH18184696</t>
  </si>
  <si>
    <t>0004895</t>
  </si>
  <si>
    <t>BH18183798</t>
  </si>
  <si>
    <t>0004410</t>
  </si>
  <si>
    <t>0005734</t>
  </si>
  <si>
    <t>BH18182781</t>
  </si>
  <si>
    <t>BH18184277</t>
  </si>
  <si>
    <t>0003008</t>
  </si>
  <si>
    <t>0005354</t>
  </si>
  <si>
    <t>0004380</t>
  </si>
  <si>
    <t>4128103498</t>
  </si>
  <si>
    <t>0004804</t>
  </si>
  <si>
    <t>0005657</t>
  </si>
  <si>
    <t>4129011886</t>
  </si>
  <si>
    <t>4129491234</t>
  </si>
  <si>
    <t>4128479588</t>
  </si>
  <si>
    <t>4127894128</t>
  </si>
  <si>
    <t>0003299</t>
  </si>
  <si>
    <t>0005350</t>
  </si>
  <si>
    <t>4127836807</t>
  </si>
  <si>
    <t>4127978230</t>
  </si>
  <si>
    <t>0005683</t>
  </si>
  <si>
    <t>0002519</t>
  </si>
  <si>
    <t>BH18185314</t>
  </si>
  <si>
    <t>BH18184674</t>
  </si>
  <si>
    <t>4128583244</t>
  </si>
  <si>
    <t>0006062</t>
  </si>
  <si>
    <t>0003532</t>
  </si>
  <si>
    <t>0004854</t>
  </si>
  <si>
    <t>4127969185</t>
  </si>
  <si>
    <t>4127240456</t>
  </si>
  <si>
    <t>BH18182907</t>
  </si>
  <si>
    <t>4128721132</t>
  </si>
  <si>
    <t>4129552466</t>
  </si>
  <si>
    <t>4127537641</t>
  </si>
  <si>
    <t>Tên khách hàng : CHI NHÁNH CÀ MAU - CÔNG TY CỔ PHẦN DỊCH VỤ THƯƠNG MẠI TỔNG HỢP VINCOMMERCE (16 )</t>
  </si>
  <si>
    <t>46 PO</t>
  </si>
  <si>
    <t>0005590</t>
  </si>
  <si>
    <t>BH18183904</t>
  </si>
  <si>
    <t>BH18185875</t>
  </si>
  <si>
    <t>BH18184312</t>
  </si>
  <si>
    <t>BH18182884</t>
  </si>
  <si>
    <t>BH18184299</t>
  </si>
  <si>
    <t>Tên khách hàng : Chi nhánh Thanh Hóa - Công ty Cổ phần Dịch vụ Thương mại Tổng hợp Vincommerce (7 )</t>
  </si>
  <si>
    <t>BH18184860</t>
  </si>
  <si>
    <t>BH18184833</t>
  </si>
  <si>
    <t>4127798366</t>
  </si>
  <si>
    <t>0006157</t>
  </si>
  <si>
    <t>BH18182417</t>
  </si>
  <si>
    <t>0006342</t>
  </si>
  <si>
    <t>4127915098</t>
  </si>
  <si>
    <t>BH18182521</t>
  </si>
  <si>
    <t>BH18184411</t>
  </si>
  <si>
    <t>BH18185074</t>
  </si>
  <si>
    <t>4129538699 4129537390</t>
  </si>
  <si>
    <t>0005253</t>
  </si>
  <si>
    <t>4128109196</t>
  </si>
  <si>
    <t>Số đã thu</t>
  </si>
  <si>
    <t>BH18185861</t>
  </si>
  <si>
    <t>4127778768</t>
  </si>
  <si>
    <t>Tên khách hàng : CHI NHÁNH NAM ĐỊNH - CÔNG TY CỔ PHẦN DỊCH VỤ THƯƠNG MẠI TỔNG HỢP VINCOMMERCE (20 )</t>
  </si>
  <si>
    <t>0005255</t>
  </si>
  <si>
    <t>BH18184940</t>
  </si>
  <si>
    <t>4127365486</t>
  </si>
  <si>
    <t>0003367</t>
  </si>
  <si>
    <t>0005601</t>
  </si>
  <si>
    <t>BH18184381</t>
  </si>
  <si>
    <t>4127535775</t>
  </si>
  <si>
    <t>4128256985</t>
  </si>
  <si>
    <t>4128124690</t>
  </si>
  <si>
    <t>0006086</t>
  </si>
  <si>
    <t>0004271</t>
  </si>
  <si>
    <t>BH18182919</t>
  </si>
  <si>
    <t>4128258865</t>
  </si>
  <si>
    <t>0002613</t>
  </si>
  <si>
    <t>0006053</t>
  </si>
  <si>
    <t>0005706</t>
  </si>
  <si>
    <t>0003316</t>
  </si>
  <si>
    <t>0005592</t>
  </si>
  <si>
    <t>4127980515</t>
  </si>
  <si>
    <t>4127202444</t>
  </si>
  <si>
    <t xml:space="preserve">50 po </t>
  </si>
  <si>
    <t>4128299608</t>
  </si>
  <si>
    <t>BH18185889</t>
  </si>
  <si>
    <t>BH18182708</t>
  </si>
  <si>
    <t>0006138</t>
  </si>
  <si>
    <t>BH18182829</t>
  </si>
  <si>
    <t>4900799096</t>
  </si>
  <si>
    <t>4128127505</t>
  </si>
  <si>
    <t>Tên khách hàng : Chi nhánh Nam Đàn - Công ty Cổ phần Dịch vụ Thương mại Tổng hợp Vincommerce (7 )</t>
  </si>
  <si>
    <t>4127883998</t>
  </si>
  <si>
    <t>4128673965</t>
  </si>
  <si>
    <t>0004373</t>
  </si>
  <si>
    <t>4128014830</t>
  </si>
  <si>
    <t>0005805</t>
  </si>
  <si>
    <t>4128649463</t>
  </si>
  <si>
    <t>BH18185865</t>
  </si>
  <si>
    <t>0005682</t>
  </si>
  <si>
    <t>BH18182828</t>
  </si>
  <si>
    <t>BH18185549</t>
  </si>
  <si>
    <t>0002515</t>
  </si>
  <si>
    <t>BH18183966</t>
  </si>
  <si>
    <t>0002489</t>
  </si>
  <si>
    <t>0004360</t>
  </si>
  <si>
    <t>4128176907</t>
  </si>
  <si>
    <t>BH18184496</t>
  </si>
  <si>
    <t>0006148</t>
  </si>
  <si>
    <t>0004386</t>
  </si>
  <si>
    <t>0002436</t>
  </si>
  <si>
    <t>BH18185163</t>
  </si>
  <si>
    <t>0003291</t>
  </si>
  <si>
    <t>0003310</t>
  </si>
  <si>
    <t>BH18184304</t>
  </si>
  <si>
    <t>0005313</t>
  </si>
  <si>
    <t>0002942</t>
  </si>
  <si>
    <t>BH18184507</t>
  </si>
  <si>
    <t>0006043</t>
  </si>
  <si>
    <t>4127943438</t>
  </si>
  <si>
    <t>BH18185306</t>
  </si>
  <si>
    <t>BH18183039</t>
  </si>
  <si>
    <t>BH18185196</t>
  </si>
  <si>
    <t>BH18185253</t>
  </si>
  <si>
    <t>BH18185122</t>
  </si>
  <si>
    <t>4128717092</t>
  </si>
  <si>
    <t>4127424531</t>
  </si>
  <si>
    <t>BH18184339</t>
  </si>
  <si>
    <t>0004785</t>
  </si>
  <si>
    <t>4127579478</t>
  </si>
  <si>
    <t>0004765</t>
  </si>
  <si>
    <t>4128394926</t>
  </si>
  <si>
    <t>0006098</t>
  </si>
  <si>
    <t>0005710</t>
  </si>
  <si>
    <t>BH18183875</t>
  </si>
  <si>
    <t>0004997</t>
  </si>
  <si>
    <t>BH18182850</t>
  </si>
  <si>
    <t>BH18185183</t>
  </si>
  <si>
    <t>0006047</t>
  </si>
  <si>
    <t>4127979449</t>
  </si>
  <si>
    <t>0006109</t>
  </si>
  <si>
    <t>0006089</t>
  </si>
  <si>
    <t>4128270347</t>
  </si>
  <si>
    <t>4127912862</t>
  </si>
  <si>
    <t>0002940</t>
  </si>
  <si>
    <t>4128175799</t>
  </si>
  <si>
    <t>BH18184816</t>
  </si>
  <si>
    <t>4128253867</t>
  </si>
  <si>
    <t>0004978</t>
  </si>
  <si>
    <t>Tên khách hàng : Chi Nhánh An Giang - Công Ty Cổ Phần Dịch Vụ Thương Mại Tổng Hợp Vincommerce (28 )</t>
  </si>
  <si>
    <t>65 PO</t>
  </si>
  <si>
    <t>0003964</t>
  </si>
  <si>
    <t>BH18186247</t>
  </si>
  <si>
    <t>4127558002</t>
  </si>
  <si>
    <t>0004892</t>
  </si>
  <si>
    <t>BH18182955</t>
  </si>
  <si>
    <t>4127875982</t>
  </si>
  <si>
    <t>4128245865</t>
  </si>
  <si>
    <t>BH18185665</t>
  </si>
  <si>
    <t>BH18182001</t>
  </si>
  <si>
    <t>4129200156</t>
  </si>
  <si>
    <t>0002483</t>
  </si>
  <si>
    <t>4128278726</t>
  </si>
  <si>
    <t>0003270</t>
  </si>
  <si>
    <t>0004858</t>
  </si>
  <si>
    <t>4127951221</t>
  </si>
  <si>
    <t>0002837</t>
  </si>
  <si>
    <t>BH18182537</t>
  </si>
  <si>
    <t>4128618075</t>
  </si>
  <si>
    <t>BH18184324</t>
  </si>
  <si>
    <t>BH18182375</t>
  </si>
  <si>
    <t>BH18182783</t>
  </si>
  <si>
    <t>BH18184283</t>
  </si>
  <si>
    <t>BH18184291</t>
  </si>
  <si>
    <t>23 po</t>
  </si>
  <si>
    <t>BH18183312</t>
  </si>
  <si>
    <t>BH18185879</t>
  </si>
  <si>
    <t>BH18186012</t>
  </si>
  <si>
    <t>BH18183306</t>
  </si>
  <si>
    <t>4128163057</t>
  </si>
  <si>
    <t>BH18182352</t>
  </si>
  <si>
    <t>4128275189</t>
  </si>
  <si>
    <t>0004366</t>
  </si>
  <si>
    <t>0006515</t>
  </si>
  <si>
    <t>4128737248</t>
  </si>
  <si>
    <t>0005688</t>
  </si>
  <si>
    <t>BH18182577</t>
  </si>
  <si>
    <t>4127543315</t>
  </si>
  <si>
    <t>BH18185711</t>
  </si>
  <si>
    <t>BH18182707</t>
  </si>
  <si>
    <t>0003380</t>
  </si>
  <si>
    <t>BH18184737</t>
  </si>
  <si>
    <t>4127309965</t>
  </si>
  <si>
    <t>4128744151</t>
  </si>
  <si>
    <t>4127742506</t>
  </si>
  <si>
    <t>BH18184677</t>
  </si>
  <si>
    <t>0006962</t>
  </si>
  <si>
    <t>4127598280</t>
  </si>
  <si>
    <t>BH18184292</t>
  </si>
  <si>
    <t>13 po</t>
  </si>
  <si>
    <t>BH18183907</t>
  </si>
  <si>
    <t>0006528</t>
  </si>
  <si>
    <t>0005003</t>
  </si>
  <si>
    <t>4127499831</t>
  </si>
  <si>
    <t>4128099926</t>
  </si>
  <si>
    <t>BH18185203</t>
  </si>
  <si>
    <t>4128278742</t>
  </si>
  <si>
    <t>0006072</t>
  </si>
  <si>
    <t>BH18185193</t>
  </si>
  <si>
    <t>BH18184329</t>
  </si>
  <si>
    <t>0005725</t>
  </si>
  <si>
    <t>Tên khách hàng : Chi nhánh Long An -  Công ty Cổ phần Dịch vụ Thương mại Tổng hợp Vincommerce (17 )</t>
  </si>
  <si>
    <t>0002990</t>
  </si>
  <si>
    <t>BH18185606</t>
  </si>
  <si>
    <t>4128891477</t>
  </si>
  <si>
    <t>0005368</t>
  </si>
  <si>
    <t>4127918652</t>
  </si>
  <si>
    <t>4128258587</t>
  </si>
  <si>
    <t>0003296</t>
  </si>
  <si>
    <t>4128858860</t>
  </si>
  <si>
    <t>0002440</t>
  </si>
  <si>
    <t>4127875818</t>
  </si>
  <si>
    <t>0004889</t>
  </si>
  <si>
    <t>4128306239</t>
  </si>
  <si>
    <t>4128031345</t>
  </si>
  <si>
    <t>BH18182535</t>
  </si>
  <si>
    <t>BH18182051</t>
  </si>
  <si>
    <t>4128090201</t>
  </si>
  <si>
    <t>0005435</t>
  </si>
  <si>
    <t>BH18183850</t>
  </si>
  <si>
    <t>0003896</t>
  </si>
  <si>
    <t>BH18185892</t>
  </si>
  <si>
    <t>4128163730</t>
  </si>
  <si>
    <t>0006773</t>
  </si>
  <si>
    <t>4127570690</t>
  </si>
  <si>
    <t>4127463608</t>
  </si>
  <si>
    <t>BH18186014</t>
  </si>
  <si>
    <t>4128035881</t>
  </si>
  <si>
    <t>4127541309</t>
  </si>
  <si>
    <t>0002484</t>
  </si>
  <si>
    <t>BH18182349</t>
  </si>
  <si>
    <t>BH18185213</t>
  </si>
  <si>
    <t>0006060</t>
  </si>
  <si>
    <t>0005807</t>
  </si>
  <si>
    <t>4128322407</t>
  </si>
  <si>
    <t>4127135031</t>
  </si>
  <si>
    <t>BH18185603</t>
  </si>
  <si>
    <t>BH18182827</t>
  </si>
  <si>
    <t>4128618659</t>
  </si>
  <si>
    <t>0006034</t>
  </si>
  <si>
    <t>BH18182197</t>
  </si>
  <si>
    <t>4128130713</t>
  </si>
  <si>
    <t>0003469</t>
  </si>
  <si>
    <t>4128333629</t>
  </si>
  <si>
    <t>BH18184320</t>
  </si>
  <si>
    <t>4128643764</t>
  </si>
  <si>
    <t>4127533198</t>
  </si>
  <si>
    <t>0004981</t>
  </si>
  <si>
    <t>4128040197</t>
  </si>
  <si>
    <t>BH18185712</t>
  </si>
  <si>
    <t>BH18185630</t>
  </si>
  <si>
    <t>4128513582</t>
  </si>
  <si>
    <t xml:space="preserve">8 po </t>
  </si>
  <si>
    <t>4128478813</t>
  </si>
  <si>
    <t>0003370</t>
  </si>
  <si>
    <t>4128373397</t>
  </si>
  <si>
    <t>0002980</t>
  </si>
  <si>
    <t>BH18186343</t>
  </si>
  <si>
    <t>BH18182357</t>
  </si>
  <si>
    <t>4128076776</t>
  </si>
  <si>
    <t>BH18182036</t>
  </si>
  <si>
    <t>4128534463</t>
  </si>
  <si>
    <t>4128887243</t>
  </si>
  <si>
    <t>4127908917</t>
  </si>
  <si>
    <t>0003987</t>
  </si>
  <si>
    <t>0003337</t>
  </si>
  <si>
    <t>BH18183809</t>
  </si>
  <si>
    <t>0004316</t>
  </si>
  <si>
    <t>4128049186</t>
  </si>
  <si>
    <t>BH18186282</t>
  </si>
  <si>
    <t>0004779</t>
  </si>
  <si>
    <t>0003887</t>
  </si>
  <si>
    <t>BH18182542</t>
  </si>
  <si>
    <t>BH18182802</t>
  </si>
  <si>
    <t>BH18184366</t>
  </si>
  <si>
    <t>4127731942</t>
  </si>
  <si>
    <t>BH18184843</t>
  </si>
  <si>
    <t>BH18185631</t>
  </si>
  <si>
    <t>0006737</t>
  </si>
  <si>
    <t>0003015</t>
  </si>
  <si>
    <t>0005352</t>
  </si>
  <si>
    <t>BH18186038</t>
  </si>
  <si>
    <t>0004769</t>
  </si>
  <si>
    <t>BH18184385</t>
  </si>
  <si>
    <t>4128013799</t>
  </si>
  <si>
    <t>0004369</t>
  </si>
  <si>
    <t>BH18185570</t>
  </si>
  <si>
    <t>0002957</t>
  </si>
  <si>
    <t>BH18185174</t>
  </si>
  <si>
    <t>4127890284</t>
  </si>
  <si>
    <t>0003376</t>
  </si>
  <si>
    <t>0006111</t>
  </si>
  <si>
    <t>0003973</t>
  </si>
  <si>
    <t>4128314166</t>
  </si>
  <si>
    <t>0005309</t>
  </si>
  <si>
    <t>BH18184395</t>
  </si>
  <si>
    <t>4127875779</t>
  </si>
  <si>
    <t>BH18182844</t>
  </si>
  <si>
    <t>BH18185256</t>
  </si>
  <si>
    <t>BH18185226</t>
  </si>
  <si>
    <t>0006834</t>
  </si>
  <si>
    <t>4128430474</t>
  </si>
  <si>
    <t>0002441</t>
  </si>
  <si>
    <t>BH18182836</t>
  </si>
  <si>
    <t>4127858943</t>
  </si>
  <si>
    <t>4127517570</t>
  </si>
  <si>
    <t>4128284500</t>
  </si>
  <si>
    <t>4128711680</t>
  </si>
  <si>
    <t>4127832790</t>
  </si>
  <si>
    <t>0003006</t>
  </si>
  <si>
    <t>4128715878</t>
  </si>
  <si>
    <t>0004451</t>
  </si>
  <si>
    <t>BH18186238</t>
  </si>
  <si>
    <t>4128276949</t>
  </si>
  <si>
    <t>4128012508</t>
  </si>
  <si>
    <t>0003356</t>
  </si>
  <si>
    <t>0005436</t>
  </si>
  <si>
    <t>BH18186026</t>
  </si>
  <si>
    <t>0006765</t>
  </si>
  <si>
    <t>BH18184286</t>
  </si>
  <si>
    <t>BH18182846</t>
  </si>
  <si>
    <t>0005254</t>
  </si>
  <si>
    <t>0005591</t>
  </si>
  <si>
    <t>0006513</t>
  </si>
  <si>
    <t>4127853704</t>
  </si>
  <si>
    <t>0003433</t>
  </si>
  <si>
    <t>BH18183752</t>
  </si>
  <si>
    <t>0005803</t>
  </si>
  <si>
    <t>0006828</t>
  </si>
  <si>
    <t>4127709065</t>
  </si>
  <si>
    <t>BH18184263</t>
  </si>
  <si>
    <t>4128889758</t>
  </si>
  <si>
    <t>0004307</t>
  </si>
  <si>
    <t>0003798</t>
  </si>
  <si>
    <t>4128898984</t>
  </si>
  <si>
    <t>4129417094</t>
  </si>
  <si>
    <t>0004805</t>
  </si>
  <si>
    <t>BH18184500</t>
  </si>
  <si>
    <t>4127849017</t>
  </si>
  <si>
    <t>0006495</t>
  </si>
  <si>
    <t>0006524</t>
  </si>
  <si>
    <t>4127663516</t>
  </si>
  <si>
    <t>4128771523</t>
  </si>
  <si>
    <t>0003271</t>
  </si>
  <si>
    <t>BH18182354</t>
  </si>
  <si>
    <t>BH18185102</t>
  </si>
  <si>
    <t>4128690841</t>
  </si>
  <si>
    <t>BH18183888</t>
  </si>
  <si>
    <t>42 PO</t>
  </si>
  <si>
    <t>0004288</t>
  </si>
  <si>
    <t>BH18184839</t>
  </si>
  <si>
    <t>BH18182925</t>
  </si>
  <si>
    <t>0004314</t>
  </si>
  <si>
    <t>4128198147</t>
  </si>
  <si>
    <t>4128331578</t>
  </si>
  <si>
    <t>4128278832</t>
  </si>
  <si>
    <t>BH18183790</t>
  </si>
  <si>
    <t>4128498828</t>
  </si>
  <si>
    <t>BH18184721</t>
  </si>
  <si>
    <t>0006212</t>
  </si>
  <si>
    <t>4128329037</t>
  </si>
  <si>
    <t>4128325752</t>
  </si>
  <si>
    <t>4128729731</t>
  </si>
  <si>
    <t>BH18183871</t>
  </si>
  <si>
    <t>BH18181995</t>
  </si>
  <si>
    <t>4127186081</t>
  </si>
  <si>
    <t>0002997</t>
  </si>
  <si>
    <t>4128633209</t>
  </si>
  <si>
    <t>4128280361</t>
  </si>
  <si>
    <t>0005595</t>
  </si>
  <si>
    <t>0005305</t>
  </si>
  <si>
    <t>0006083</t>
  </si>
  <si>
    <t>4128677140</t>
  </si>
  <si>
    <t>BH18185888</t>
  </si>
  <si>
    <t>BH18186243</t>
  </si>
  <si>
    <t>4128888735</t>
  </si>
  <si>
    <t>0004300</t>
  </si>
  <si>
    <t>4128535088</t>
  </si>
  <si>
    <t>BH18185184</t>
  </si>
  <si>
    <t>BH18183781</t>
  </si>
  <si>
    <t>4128703472 4127825788</t>
  </si>
  <si>
    <t>4128049871</t>
  </si>
  <si>
    <t>4128266040</t>
  </si>
  <si>
    <t>0006079</t>
  </si>
  <si>
    <t>BH18184673</t>
  </si>
  <si>
    <t>BH18185173</t>
  </si>
  <si>
    <t>48 PO</t>
  </si>
  <si>
    <t>BH18185713</t>
  </si>
  <si>
    <t>0002833</t>
  </si>
  <si>
    <t>4127498296</t>
  </si>
  <si>
    <t xml:space="preserve">18 po </t>
  </si>
  <si>
    <t>0003330</t>
  </si>
  <si>
    <t>4128177779</t>
  </si>
  <si>
    <t>4127980410</t>
  </si>
  <si>
    <t>0006074</t>
  </si>
  <si>
    <t>4128580155 4129073901 4128807050 4128877788 4128755529 4128981579</t>
  </si>
  <si>
    <t>4128677315</t>
  </si>
  <si>
    <t>BH18184306</t>
  </si>
  <si>
    <t>BH18182866</t>
  </si>
  <si>
    <t>BH18186027</t>
  </si>
  <si>
    <t>BH18185175</t>
  </si>
  <si>
    <t>0006133</t>
  </si>
  <si>
    <t>BH18184338</t>
  </si>
  <si>
    <t>BH18182853</t>
  </si>
  <si>
    <t>BH18183905</t>
  </si>
  <si>
    <t>0005333</t>
  </si>
  <si>
    <t>BH18184779</t>
  </si>
  <si>
    <t>0005605</t>
  </si>
  <si>
    <t>4127511714</t>
  </si>
  <si>
    <t>BH18182871</t>
  </si>
  <si>
    <t>BH18182000</t>
  </si>
  <si>
    <t>BH18183865</t>
  </si>
  <si>
    <t>Tên khách hàng : CHI NHÁNH BÌNH ĐỊNH- CÔNG TY CỔ PHẦN DỊCH VỤ THƯƠNG MẠI TỔNG HỢP VINCOMMERCE (2 )</t>
  </si>
  <si>
    <t>0005835</t>
  </si>
  <si>
    <t>BH18184314</t>
  </si>
  <si>
    <t>0003800</t>
  </si>
  <si>
    <t>4127568078</t>
  </si>
  <si>
    <t>4127950744</t>
  </si>
  <si>
    <t>BH18182550</t>
  </si>
  <si>
    <t>BH18182948</t>
  </si>
  <si>
    <t>52 po</t>
  </si>
  <si>
    <t>BH18183786</t>
  </si>
  <si>
    <t>4127387342</t>
  </si>
  <si>
    <t>0003893</t>
  </si>
  <si>
    <t>0002862</t>
  </si>
  <si>
    <t>0004840</t>
  </si>
  <si>
    <t>0006369</t>
  </si>
  <si>
    <t>4128619230</t>
  </si>
  <si>
    <t>BH18182745</t>
  </si>
  <si>
    <t>0006006</t>
  </si>
  <si>
    <t>0005210</t>
  </si>
  <si>
    <t>4128407750</t>
  </si>
  <si>
    <t>4127880584</t>
  </si>
  <si>
    <t>0004985</t>
  </si>
  <si>
    <t>0005276</t>
  </si>
  <si>
    <t>BH18182371</t>
  </si>
  <si>
    <t>0004399</t>
  </si>
  <si>
    <t>4127673282</t>
  </si>
  <si>
    <t>BH18184771</t>
  </si>
  <si>
    <t>0005568</t>
  </si>
  <si>
    <t>4128715654</t>
  </si>
  <si>
    <t>4128480076</t>
  </si>
  <si>
    <t>BH18184358</t>
  </si>
  <si>
    <t>4127824660</t>
  </si>
  <si>
    <t>0003352</t>
  </si>
  <si>
    <t>0004294</t>
  </si>
  <si>
    <t>0004863</t>
  </si>
  <si>
    <t>0003456</t>
  </si>
  <si>
    <t>BH18183995</t>
  </si>
  <si>
    <t>4128741793</t>
  </si>
  <si>
    <t>0006128</t>
  </si>
  <si>
    <t>4127565359</t>
  </si>
  <si>
    <t>BH18185101</t>
  </si>
  <si>
    <t>0002875</t>
  </si>
  <si>
    <t>0004864</t>
  </si>
  <si>
    <t>Tên khách hàng : Chi nhánh Khánh Hòa-Công Ty Cổ Phần Dịch Vụ Thương Mại Tổng Hợp Vincommerce (68 )</t>
  </si>
  <si>
    <t>BH18182506</t>
  </si>
  <si>
    <t>0004882</t>
  </si>
  <si>
    <t>4127844830</t>
  </si>
  <si>
    <t>4128159529</t>
  </si>
  <si>
    <t>0004273</t>
  </si>
  <si>
    <t>4128744458</t>
  </si>
  <si>
    <t>BH18184370</t>
  </si>
  <si>
    <t>0004979</t>
  </si>
  <si>
    <t>0005699</t>
  </si>
  <si>
    <t>4128865805</t>
  </si>
  <si>
    <t>0003525</t>
  </si>
  <si>
    <t>4128281169</t>
  </si>
  <si>
    <t>0005701</t>
  </si>
  <si>
    <t>4127569692</t>
  </si>
  <si>
    <t>BH18182529</t>
  </si>
  <si>
    <t>4127340107</t>
  </si>
  <si>
    <t>4128696657</t>
  </si>
  <si>
    <t>BH18183886</t>
  </si>
  <si>
    <t>4128888048</t>
  </si>
  <si>
    <t>BH18181997</t>
  </si>
  <si>
    <t>4128343791</t>
  </si>
  <si>
    <t>0004989</t>
  </si>
  <si>
    <t>0002500</t>
  </si>
  <si>
    <t>0004315</t>
  </si>
  <si>
    <t>4127710741</t>
  </si>
  <si>
    <t>BH18185170</t>
  </si>
  <si>
    <t>BH18185109</t>
  </si>
  <si>
    <t>0006112</t>
  </si>
  <si>
    <t>0002937</t>
  </si>
  <si>
    <t>BH18181989</t>
  </si>
  <si>
    <t>4127721527</t>
  </si>
  <si>
    <t>BH18184369</t>
  </si>
  <si>
    <t>4127790493</t>
  </si>
  <si>
    <t>Tên khách hàng : Chi nhánh Hà Nội - Công ty Cổ phần Dịch vụ Thương mại Tổng hợp Vincommerce (292 )</t>
  </si>
  <si>
    <t>BH18185716</t>
  </si>
  <si>
    <t>4128684802</t>
  </si>
  <si>
    <t>4128506403</t>
  </si>
  <si>
    <t>4127559516</t>
  </si>
  <si>
    <t>BH18186226</t>
  </si>
  <si>
    <t>0006509</t>
  </si>
  <si>
    <t>BH18185355</t>
  </si>
  <si>
    <t>0002506</t>
  </si>
  <si>
    <t>0004376</t>
  </si>
  <si>
    <t>4128986145</t>
  </si>
  <si>
    <t>0004415</t>
  </si>
  <si>
    <t>BH18184259</t>
  </si>
  <si>
    <t>4128317022</t>
  </si>
  <si>
    <t>4127349893</t>
  </si>
  <si>
    <t>BH18184303</t>
  </si>
  <si>
    <t>4127569607</t>
  </si>
  <si>
    <t>0004324</t>
  </si>
  <si>
    <t>0005294</t>
  </si>
  <si>
    <t>BH18182023</t>
  </si>
  <si>
    <t>0005730</t>
  </si>
  <si>
    <t>BH18182881</t>
  </si>
  <si>
    <t>4128029119</t>
  </si>
  <si>
    <t>BH18184508</t>
  </si>
  <si>
    <t>0004453</t>
  </si>
  <si>
    <t>0003000</t>
  </si>
  <si>
    <t>BH18182492</t>
  </si>
  <si>
    <t>4128324807</t>
  </si>
  <si>
    <t>4127826803</t>
  </si>
  <si>
    <t>0003005</t>
  </si>
  <si>
    <t>4128112896</t>
  </si>
  <si>
    <t>0004321</t>
  </si>
  <si>
    <t>BH18183045</t>
  </si>
  <si>
    <t>BH18183412</t>
  </si>
  <si>
    <t>BH18184328</t>
  </si>
  <si>
    <t>4128023983</t>
  </si>
  <si>
    <t>BH18186241</t>
  </si>
  <si>
    <t>BH18182909</t>
  </si>
  <si>
    <t>BH18185357</t>
  </si>
  <si>
    <t>4127797073</t>
  </si>
  <si>
    <t>0003431</t>
  </si>
  <si>
    <t>0004879</t>
  </si>
  <si>
    <t>4128251530</t>
  </si>
  <si>
    <t>4128310621</t>
  </si>
  <si>
    <t>4128193378</t>
  </si>
  <si>
    <t>0006833</t>
  </si>
  <si>
    <t>BH18181998</t>
  </si>
  <si>
    <t>0006770</t>
  </si>
  <si>
    <t>0004365</t>
  </si>
  <si>
    <t>4128130033</t>
  </si>
  <si>
    <t>BH18185172</t>
  </si>
  <si>
    <t>BH18182845</t>
  </si>
  <si>
    <t>BH18184510</t>
  </si>
  <si>
    <t>4128008270</t>
  </si>
  <si>
    <t>0004282</t>
  </si>
  <si>
    <t>0006731</t>
  </si>
  <si>
    <t>BH18184519</t>
  </si>
  <si>
    <t>0004630</t>
  </si>
  <si>
    <t>0005816</t>
  </si>
  <si>
    <t>0003334</t>
  </si>
  <si>
    <t>4128274915</t>
  </si>
  <si>
    <t>0005257</t>
  </si>
  <si>
    <t>4128516750</t>
  </si>
  <si>
    <t>0005259</t>
  </si>
  <si>
    <t>BH18182489</t>
  </si>
  <si>
    <t>0006764</t>
  </si>
  <si>
    <t>0004622</t>
  </si>
  <si>
    <t>BH18182367</t>
  </si>
  <si>
    <t>BH18184417</t>
  </si>
  <si>
    <t>0006381</t>
  </si>
  <si>
    <t>BH18184813</t>
  </si>
  <si>
    <t>0003967</t>
  </si>
  <si>
    <t>0005722</t>
  </si>
  <si>
    <t>0004425</t>
  </si>
  <si>
    <t>4128154523</t>
  </si>
  <si>
    <t>BH18185615</t>
  </si>
  <si>
    <t>BH18183402</t>
  </si>
  <si>
    <t>BH18182546</t>
  </si>
  <si>
    <t>0005242</t>
  </si>
  <si>
    <t>0002842</t>
  </si>
  <si>
    <t>4127600517</t>
  </si>
  <si>
    <t>BH18184505</t>
  </si>
  <si>
    <t>BH18183424</t>
  </si>
  <si>
    <t>BH18182017</t>
  </si>
  <si>
    <t>0002766</t>
  </si>
  <si>
    <t>4127857047</t>
  </si>
  <si>
    <t>0004869</t>
  </si>
  <si>
    <t>4128697097</t>
  </si>
  <si>
    <t>4128742685</t>
  </si>
  <si>
    <t>4128642494</t>
  </si>
  <si>
    <t>0006361</t>
  </si>
  <si>
    <t>BH18185667</t>
  </si>
  <si>
    <t>BH18183948</t>
  </si>
  <si>
    <t>0005798</t>
  </si>
  <si>
    <t>BH18185351</t>
  </si>
  <si>
    <t>0005694</t>
  </si>
  <si>
    <t>4127597104</t>
  </si>
  <si>
    <t>BH18183425</t>
  </si>
  <si>
    <t>0004824</t>
  </si>
  <si>
    <t>BH18184267</t>
  </si>
  <si>
    <t>BH18182485</t>
  </si>
  <si>
    <t>BH18186286</t>
  </si>
  <si>
    <t>0004847</t>
  </si>
  <si>
    <t>4127702510</t>
  </si>
  <si>
    <t>BH18185222</t>
  </si>
  <si>
    <t>BH18184703</t>
  </si>
  <si>
    <t>0005346</t>
  </si>
  <si>
    <t>BH18184494</t>
  </si>
  <si>
    <t>0004632</t>
  </si>
  <si>
    <t>BH18184406</t>
  </si>
  <si>
    <t>4128617151</t>
  </si>
  <si>
    <t>0005217</t>
  </si>
  <si>
    <t>4128546551</t>
  </si>
  <si>
    <t>Tên khách hàng : CHI NHÁNH TRÀ VINH - CTY CỔ PHẦN DỊCH VỤ THƯƠNG MẠI TỔNG HỢP VINCOMMERCE (12 )</t>
  </si>
  <si>
    <t>0003790</t>
  </si>
  <si>
    <t>BH18184145</t>
  </si>
  <si>
    <t>0006004</t>
  </si>
  <si>
    <t>BH18183911</t>
  </si>
  <si>
    <t>4128317229</t>
  </si>
  <si>
    <t>BH18184946</t>
  </si>
  <si>
    <t>BH18185642</t>
  </si>
  <si>
    <t>0002965</t>
  </si>
  <si>
    <t>0002941</t>
  </si>
  <si>
    <t>4127942606</t>
  </si>
  <si>
    <t>0003318</t>
  </si>
  <si>
    <t>4127875006</t>
  </si>
  <si>
    <t>0004370</t>
  </si>
  <si>
    <t>BH18182011</t>
  </si>
  <si>
    <t>0006069</t>
  </si>
  <si>
    <t>BH18184850</t>
  </si>
  <si>
    <t>0002961</t>
  </si>
  <si>
    <t>BH18182967</t>
  </si>
  <si>
    <t xml:space="preserve">12 po </t>
  </si>
  <si>
    <t>0004631</t>
  </si>
  <si>
    <t>0006051</t>
  </si>
  <si>
    <t>BH18183307</t>
  </si>
  <si>
    <t>0006356</t>
  </si>
  <si>
    <t>0003890</t>
  </si>
  <si>
    <t>4127538078</t>
  </si>
  <si>
    <t>4128086211</t>
  </si>
  <si>
    <t>BH18185240</t>
  </si>
  <si>
    <t>0004832</t>
  </si>
  <si>
    <t>0002438</t>
  </si>
  <si>
    <t>0006510</t>
  </si>
  <si>
    <t>0006969</t>
  </si>
  <si>
    <t>0003324</t>
  </si>
  <si>
    <t>0006370</t>
  </si>
  <si>
    <t>BH18185591</t>
  </si>
  <si>
    <t>BH18185862</t>
  </si>
  <si>
    <t>BH18184351</t>
  </si>
  <si>
    <t>BH18184868</t>
  </si>
  <si>
    <t>4127852220</t>
  </si>
  <si>
    <t>0002868</t>
  </si>
  <si>
    <t>BH18182415</t>
  </si>
  <si>
    <t>BH18185884</t>
  </si>
  <si>
    <t>0005005</t>
  </si>
  <si>
    <t>4127799109</t>
  </si>
  <si>
    <t>BH18184280</t>
  </si>
  <si>
    <t>4129005964</t>
  </si>
  <si>
    <t>0006838</t>
  </si>
  <si>
    <t>4127800103</t>
  </si>
  <si>
    <t>0004885</t>
  </si>
  <si>
    <t>4127976690</t>
  </si>
  <si>
    <t>BH18184141</t>
  </si>
  <si>
    <t>BH18182875</t>
  </si>
  <si>
    <t>0002975</t>
  </si>
  <si>
    <t>4127698458</t>
  </si>
  <si>
    <t>4127709042</t>
  </si>
  <si>
    <t>BH18184317</t>
  </si>
  <si>
    <t>4128238332</t>
  </si>
  <si>
    <t>0002877</t>
  </si>
  <si>
    <t>0006039</t>
  </si>
  <si>
    <t>BH18182384</t>
  </si>
  <si>
    <t>BH18184827</t>
  </si>
  <si>
    <t>4128316720</t>
  </si>
  <si>
    <t>BH18184711</t>
  </si>
  <si>
    <t>4128718627</t>
  </si>
  <si>
    <t>4127966442</t>
  </si>
  <si>
    <t>0005249</t>
  </si>
  <si>
    <t>0003437</t>
  </si>
  <si>
    <t>0004862</t>
  </si>
  <si>
    <t>4127918631</t>
  </si>
  <si>
    <t>4128419571</t>
  </si>
  <si>
    <t>4128117875</t>
  </si>
  <si>
    <t>BH18185633</t>
  </si>
  <si>
    <t>4128361456</t>
  </si>
  <si>
    <t>4128649646</t>
  </si>
  <si>
    <t>0005212</t>
  </si>
  <si>
    <t>0004811</t>
  </si>
  <si>
    <t>BH18185589</t>
  </si>
  <si>
    <t>4128407867</t>
  </si>
  <si>
    <t>BH18182514</t>
  </si>
  <si>
    <t>0006116</t>
  </si>
  <si>
    <t>0004927</t>
  </si>
  <si>
    <t>0003011</t>
  </si>
  <si>
    <t>4128761675 4129865531</t>
  </si>
  <si>
    <t>4127474620</t>
  </si>
  <si>
    <t>4128177833</t>
  </si>
  <si>
    <t>BH18181919</t>
  </si>
  <si>
    <t>49 PO</t>
  </si>
  <si>
    <t>0006713</t>
  </si>
  <si>
    <t>BH18184279</t>
  </si>
  <si>
    <t>4128312918</t>
  </si>
  <si>
    <t>0005290</t>
  </si>
  <si>
    <t>4127874714</t>
  </si>
  <si>
    <t>4128008111</t>
  </si>
  <si>
    <t>4128310605</t>
  </si>
  <si>
    <t>0002989</t>
  </si>
  <si>
    <t>BH18182467</t>
  </si>
  <si>
    <t>0006352</t>
  </si>
  <si>
    <t>0004392</t>
  </si>
  <si>
    <t>BH18185650</t>
  </si>
  <si>
    <t>BH18183838</t>
  </si>
  <si>
    <t>BH18182496</t>
  </si>
  <si>
    <t>BH18183450</t>
  </si>
  <si>
    <t>4127715102</t>
  </si>
  <si>
    <t>4128732631</t>
  </si>
  <si>
    <t>0004319</t>
  </si>
  <si>
    <t>4128921760</t>
  </si>
  <si>
    <t>4128057953</t>
  </si>
  <si>
    <t>0006100</t>
  </si>
  <si>
    <t>0002859</t>
  </si>
  <si>
    <t>4128577454</t>
  </si>
  <si>
    <t>4128106440</t>
  </si>
  <si>
    <t>4127598736</t>
  </si>
  <si>
    <t>37 PO</t>
  </si>
  <si>
    <t>BH18183774</t>
  </si>
  <si>
    <t>BH18185344</t>
  </si>
  <si>
    <t>4128118709</t>
  </si>
  <si>
    <t>4127611264</t>
  </si>
  <si>
    <t>4127792116</t>
  </si>
  <si>
    <t>4128689790</t>
  </si>
  <si>
    <t>4127658369</t>
  </si>
  <si>
    <t>BH18183870</t>
  </si>
  <si>
    <t>BH18183796</t>
  </si>
  <si>
    <t>BH18185165</t>
  </si>
  <si>
    <t>BH18182975</t>
  </si>
  <si>
    <t>BH18182193</t>
  </si>
  <si>
    <t>0005250</t>
  </si>
  <si>
    <t>BH18186030</t>
  </si>
  <si>
    <t>BH18184739</t>
  </si>
  <si>
    <t>4127764217</t>
  </si>
  <si>
    <t>BH18182494</t>
  </si>
  <si>
    <t>4128449235</t>
  </si>
  <si>
    <t>0005247</t>
  </si>
  <si>
    <t>BH18185628</t>
  </si>
  <si>
    <t>BH18185612</t>
  </si>
  <si>
    <t>0004419</t>
  </si>
  <si>
    <t>4128167764</t>
  </si>
  <si>
    <t>4128177077</t>
  </si>
  <si>
    <t>BH18184869</t>
  </si>
  <si>
    <t>4127454617 4128805780</t>
  </si>
  <si>
    <t>0006840</t>
  </si>
  <si>
    <t>0005451</t>
  </si>
  <si>
    <t>4128478286</t>
  </si>
  <si>
    <t>0003474</t>
  </si>
  <si>
    <t>0004429</t>
  </si>
  <si>
    <t>0003309</t>
  </si>
  <si>
    <t>BH18182869</t>
  </si>
  <si>
    <t>4128297049</t>
  </si>
  <si>
    <t>4128316092</t>
  </si>
  <si>
    <t>0005211</t>
  </si>
  <si>
    <t>4128714295</t>
  </si>
  <si>
    <t>4129674585</t>
  </si>
  <si>
    <t>4900795231</t>
  </si>
  <si>
    <t>0005746</t>
  </si>
  <si>
    <t>4128720661</t>
  </si>
  <si>
    <t>BH18183799</t>
  </si>
  <si>
    <t>BH18183857</t>
  </si>
  <si>
    <t>4128646637</t>
  </si>
  <si>
    <t>4127692147</t>
  </si>
  <si>
    <t>BH18184846</t>
  </si>
  <si>
    <t>BH18184847</t>
  </si>
  <si>
    <t>0003425</t>
  </si>
  <si>
    <t>4127741450</t>
  </si>
  <si>
    <t>BH18184520</t>
  </si>
  <si>
    <t>4129714609</t>
  </si>
  <si>
    <t>BH18185895</t>
  </si>
  <si>
    <t>BH18182005</t>
  </si>
  <si>
    <t>4128034925</t>
  </si>
  <si>
    <t>BH18183947</t>
  </si>
  <si>
    <t>BH18181935</t>
  </si>
  <si>
    <t>4128659076</t>
  </si>
  <si>
    <t>BH18182480</t>
  </si>
  <si>
    <t>4128079877</t>
  </si>
  <si>
    <t>0004770</t>
  </si>
  <si>
    <t>0005709</t>
  </si>
  <si>
    <t>0005278</t>
  </si>
  <si>
    <t>4128298525</t>
  </si>
  <si>
    <t>0006972</t>
  </si>
  <si>
    <t>BH18183397</t>
  </si>
  <si>
    <t>0004937</t>
  </si>
  <si>
    <t>4127492635</t>
  </si>
  <si>
    <t>0002914</t>
  </si>
  <si>
    <t>BH18182033</t>
  </si>
  <si>
    <t>BH18182471</t>
  </si>
  <si>
    <t>0003292</t>
  </si>
  <si>
    <t>0005843</t>
  </si>
  <si>
    <t>0003004</t>
  </si>
  <si>
    <t>0004276</t>
  </si>
  <si>
    <t>4128460847</t>
  </si>
  <si>
    <t>0005814</t>
  </si>
  <si>
    <t>0003359</t>
  </si>
  <si>
    <t>50 po</t>
  </si>
  <si>
    <t>4128478148</t>
  </si>
  <si>
    <t>BH18182538</t>
  </si>
  <si>
    <t>BH18185358</t>
  </si>
  <si>
    <t>0006005</t>
  </si>
  <si>
    <t>BH18185527</t>
  </si>
  <si>
    <t>BH18186281</t>
  </si>
  <si>
    <t>BH18183864</t>
  </si>
  <si>
    <t>0002856</t>
  </si>
  <si>
    <t>4128055371</t>
  </si>
  <si>
    <t>BH18183897</t>
  </si>
  <si>
    <t>0005209</t>
  </si>
  <si>
    <t>4127696708</t>
  </si>
  <si>
    <t>BH18184832</t>
  </si>
  <si>
    <t>4127696716</t>
  </si>
  <si>
    <t>0005327</t>
  </si>
  <si>
    <t>0002969</t>
  </si>
  <si>
    <t>0005221</t>
  </si>
  <si>
    <t>4128323953</t>
  </si>
  <si>
    <t>0003339</t>
  </si>
  <si>
    <t>BH18185199</t>
  </si>
  <si>
    <t>4127548012</t>
  </si>
  <si>
    <t>BH18184700</t>
  </si>
  <si>
    <t>0003268</t>
  </si>
  <si>
    <t>BH18184949</t>
  </si>
  <si>
    <t>0005216</t>
  </si>
  <si>
    <t>0002851</t>
  </si>
  <si>
    <t>BH18184498</t>
  </si>
  <si>
    <t>0005659</t>
  </si>
  <si>
    <t>0004934</t>
  </si>
  <si>
    <t>BH18181999</t>
  </si>
  <si>
    <t>0005429</t>
  </si>
  <si>
    <t>BH18182911</t>
  </si>
  <si>
    <t>17 PO</t>
  </si>
  <si>
    <t>BH18184942</t>
  </si>
  <si>
    <t>BH18182838</t>
  </si>
  <si>
    <t>4127739788</t>
  </si>
  <si>
    <t>4128537184</t>
  </si>
  <si>
    <t>BH18184945</t>
  </si>
  <si>
    <t>0005008</t>
  </si>
  <si>
    <t>4126773129</t>
  </si>
  <si>
    <t>4128638268</t>
  </si>
  <si>
    <t>4127821176</t>
  </si>
  <si>
    <t>0005845</t>
  </si>
  <si>
    <t>0006968</t>
  </si>
  <si>
    <t>4127710312</t>
  </si>
  <si>
    <t>0004915</t>
  </si>
  <si>
    <t>BH18183920</t>
  </si>
  <si>
    <t>0002538</t>
  </si>
  <si>
    <t>0006144</t>
  </si>
  <si>
    <t>BH18183773</t>
  </si>
  <si>
    <t>0005833</t>
  </si>
  <si>
    <t>BH18185043</t>
  </si>
  <si>
    <t>0006735</t>
  </si>
  <si>
    <t>BH18182532</t>
  </si>
  <si>
    <t>BH18185073</t>
  </si>
  <si>
    <t>BH18183862</t>
  </si>
  <si>
    <t>0003983</t>
  </si>
  <si>
    <t>BH18183960</t>
  </si>
  <si>
    <t>BH18182012</t>
  </si>
  <si>
    <t>4127922143</t>
  </si>
  <si>
    <t>BH18185717</t>
  </si>
  <si>
    <t>0006054</t>
  </si>
  <si>
    <t>BH18183463</t>
  </si>
  <si>
    <t>4128267315</t>
  </si>
  <si>
    <t>0003028</t>
  </si>
  <si>
    <t>0005691</t>
  </si>
  <si>
    <t>BH18184298</t>
  </si>
  <si>
    <t>BH18185596</t>
  </si>
  <si>
    <t>0005321</t>
  </si>
  <si>
    <t>BH18184782</t>
  </si>
  <si>
    <t>4129366161</t>
  </si>
  <si>
    <t>BH18182479</t>
  </si>
  <si>
    <t>4128428078 4128377404 4128351915</t>
  </si>
  <si>
    <t>4128224954</t>
  </si>
  <si>
    <t>BH18184955</t>
  </si>
  <si>
    <t>0004780</t>
  </si>
  <si>
    <t>4128584535</t>
  </si>
  <si>
    <t>4127913342</t>
  </si>
  <si>
    <t>4127485056</t>
  </si>
  <si>
    <t>BH18184873</t>
  </si>
  <si>
    <t>0005828</t>
  </si>
  <si>
    <t>BH18183967</t>
  </si>
  <si>
    <t>0004899</t>
  </si>
  <si>
    <t>BH18182345</t>
  </si>
  <si>
    <t>0002521</t>
  </si>
  <si>
    <t>0002852</t>
  </si>
  <si>
    <t>4127487366</t>
  </si>
  <si>
    <t>0002938</t>
  </si>
  <si>
    <t>4128191199</t>
  </si>
  <si>
    <t>BH18182882</t>
  </si>
  <si>
    <t>4128651331</t>
  </si>
  <si>
    <t>0002492</t>
  </si>
  <si>
    <t>BH18184689</t>
  </si>
  <si>
    <t>BH18184458</t>
  </si>
  <si>
    <t>4128405889</t>
  </si>
  <si>
    <t>BH18182341</t>
  </si>
  <si>
    <t>0005704</t>
  </si>
  <si>
    <t>BH18182360</t>
  </si>
  <si>
    <t>BH18183831</t>
  </si>
  <si>
    <t>0005225</t>
  </si>
  <si>
    <t>0004929</t>
  </si>
  <si>
    <t>4128161929</t>
  </si>
  <si>
    <t>0005213</t>
  </si>
  <si>
    <t>BH18186006</t>
  </si>
  <si>
    <t>0003879</t>
  </si>
  <si>
    <t>0005438</t>
  </si>
  <si>
    <t>4127256397</t>
  </si>
  <si>
    <t>0003980</t>
  </si>
  <si>
    <t>4128248265</t>
  </si>
  <si>
    <t>0002832</t>
  </si>
  <si>
    <t>0002684</t>
  </si>
  <si>
    <t>BH18185882</t>
  </si>
  <si>
    <t>BH18182030</t>
  </si>
  <si>
    <t>4128424153</t>
  </si>
  <si>
    <t>BH18182007</t>
  </si>
  <si>
    <t>0004812</t>
  </si>
  <si>
    <t>4128275039</t>
  </si>
  <si>
    <t>0006507</t>
  </si>
  <si>
    <t>BH18184704</t>
  </si>
  <si>
    <t>BH18184503</t>
  </si>
  <si>
    <t>4128203768</t>
  </si>
  <si>
    <t>BH18184959</t>
  </si>
  <si>
    <t>4128629934</t>
  </si>
  <si>
    <t>0004433</t>
  </si>
  <si>
    <t>4127658974</t>
  </si>
  <si>
    <t>4128144675</t>
  </si>
  <si>
    <t>BH18185181</t>
  </si>
  <si>
    <t>BH18183038</t>
  </si>
  <si>
    <t>0002857</t>
  </si>
  <si>
    <t>BH18186036</t>
  </si>
  <si>
    <t>BH18182832</t>
  </si>
  <si>
    <t>4128589348</t>
  </si>
  <si>
    <t>0006059</t>
  </si>
  <si>
    <t>0004305</t>
  </si>
  <si>
    <t>0003378</t>
  </si>
  <si>
    <t>21 PO</t>
  </si>
  <si>
    <t>BH18184698</t>
  </si>
  <si>
    <t>BH18184377</t>
  </si>
  <si>
    <t>BH18182378</t>
  </si>
  <si>
    <t>0004773</t>
  </si>
  <si>
    <t>0005328</t>
  </si>
  <si>
    <t>0003288</t>
  </si>
  <si>
    <t>0004302</t>
  </si>
  <si>
    <t>4128142670</t>
  </si>
  <si>
    <t>BH18182461</t>
  </si>
  <si>
    <t>0006710</t>
  </si>
  <si>
    <t>0006520</t>
  </si>
  <si>
    <t>0004786</t>
  </si>
  <si>
    <t>BH18185248</t>
  </si>
  <si>
    <t>0004936</t>
  </si>
  <si>
    <t>0005565</t>
  </si>
  <si>
    <t>4128512953</t>
  </si>
  <si>
    <t>0003392</t>
  </si>
  <si>
    <t>4127900346</t>
  </si>
  <si>
    <t>4127954766</t>
  </si>
  <si>
    <t>0003432</t>
  </si>
  <si>
    <t>BH18185320</t>
  </si>
  <si>
    <t>BH18186348</t>
  </si>
  <si>
    <t>4127305382</t>
  </si>
  <si>
    <t>0004806</t>
  </si>
  <si>
    <t>BH18184515</t>
  </si>
  <si>
    <t>0003449</t>
  </si>
  <si>
    <t>BH18182124</t>
  </si>
  <si>
    <t>0004887</t>
  </si>
  <si>
    <t>0002531</t>
  </si>
  <si>
    <t>4129014558</t>
  </si>
  <si>
    <t>0003962</t>
  </si>
  <si>
    <t>BH18183884</t>
  </si>
  <si>
    <t>0004287</t>
  </si>
  <si>
    <t>BH18185045</t>
  </si>
  <si>
    <t>4127542833</t>
  </si>
  <si>
    <t>4128460709</t>
  </si>
  <si>
    <t>0005819</t>
  </si>
  <si>
    <t>4127919624</t>
  </si>
  <si>
    <t>4127710765</t>
  </si>
  <si>
    <t>0002429</t>
  </si>
  <si>
    <t>BH18186290</t>
  </si>
  <si>
    <t>0005727</t>
  </si>
  <si>
    <t>0002611</t>
  </si>
  <si>
    <t>0003479</t>
  </si>
  <si>
    <t>BH18184713</t>
  </si>
  <si>
    <t>0004787</t>
  </si>
  <si>
    <t>0002539</t>
  </si>
  <si>
    <t>BH18184964</t>
  </si>
  <si>
    <t>BH18184826</t>
  </si>
  <si>
    <t>BH18184732</t>
  </si>
  <si>
    <t>4127463414</t>
  </si>
  <si>
    <t>BH18182019</t>
  </si>
  <si>
    <t>0003026</t>
  </si>
  <si>
    <t>4128153018</t>
  </si>
  <si>
    <t>BH18182120</t>
  </si>
  <si>
    <t>0004454</t>
  </si>
  <si>
    <t>BH18184960</t>
  </si>
  <si>
    <t>4128313696</t>
  </si>
  <si>
    <t>0004301</t>
  </si>
  <si>
    <t>0002480</t>
  </si>
  <si>
    <t>BH18182548</t>
  </si>
  <si>
    <t>BH18182425</t>
  </si>
  <si>
    <t>0004446</t>
  </si>
  <si>
    <t>4127725122</t>
  </si>
  <si>
    <t>BH18184296</t>
  </si>
  <si>
    <t>4128757400</t>
  </si>
  <si>
    <t xml:space="preserve">7 po </t>
  </si>
  <si>
    <t>BH18182863</t>
  </si>
  <si>
    <t>BH18182885</t>
  </si>
  <si>
    <t>4128889341</t>
  </si>
  <si>
    <t>BH18183872</t>
  </si>
  <si>
    <t>BH18182503</t>
  </si>
  <si>
    <t>0006124</t>
  </si>
  <si>
    <t>4129763031</t>
  </si>
  <si>
    <t>0005299</t>
  </si>
  <si>
    <t>BH18184482</t>
  </si>
  <si>
    <t>4128428797</t>
  </si>
  <si>
    <t>Tên khách hàng : Chi nhánh Quảng Bình  - Công ty Cổ phần Dịch vụ Thương mại Tổng hợp Vincommerce (10 )</t>
  </si>
  <si>
    <t>0003971</t>
  </si>
  <si>
    <t>0004374</t>
  </si>
  <si>
    <t>BH18184383</t>
  </si>
  <si>
    <t>4128316135</t>
  </si>
  <si>
    <t>0003010</t>
  </si>
  <si>
    <t>0003036</t>
  </si>
  <si>
    <t>4127342944</t>
  </si>
  <si>
    <t>BH18184428</t>
  </si>
  <si>
    <t>BH18182490</t>
  </si>
  <si>
    <t>0002976</t>
  </si>
  <si>
    <t>4128725734</t>
  </si>
  <si>
    <t>0006057</t>
  </si>
  <si>
    <t>4128016441</t>
  </si>
  <si>
    <t>0003438</t>
  </si>
  <si>
    <t>4129493015</t>
  </si>
  <si>
    <t>4128529761</t>
  </si>
  <si>
    <t>0004406</t>
  </si>
  <si>
    <t>BH18182805</t>
  </si>
  <si>
    <t>0004428</t>
  </si>
  <si>
    <t>0005809</t>
  </si>
  <si>
    <t>BH18185645</t>
  </si>
  <si>
    <t>BH18185869</t>
  </si>
  <si>
    <t>4127584534</t>
  </si>
  <si>
    <t>BH18186044</t>
  </si>
  <si>
    <t>BH18186245</t>
  </si>
  <si>
    <t>0004357</t>
  </si>
  <si>
    <t>0002841</t>
  </si>
  <si>
    <t>BH18182518</t>
  </si>
  <si>
    <t>4127339097</t>
  </si>
  <si>
    <t>BH18183964</t>
  </si>
  <si>
    <t>4128366285</t>
  </si>
  <si>
    <t>0003342</t>
  </si>
  <si>
    <t>4128715890</t>
  </si>
  <si>
    <t>4128305202</t>
  </si>
  <si>
    <t>0005820</t>
  </si>
  <si>
    <t>0002967</t>
  </si>
  <si>
    <t>0006384</t>
  </si>
  <si>
    <t>0006519</t>
  </si>
  <si>
    <t>0004323</t>
  </si>
  <si>
    <t>BH18184864</t>
  </si>
  <si>
    <t>0002864</t>
  </si>
  <si>
    <t>0004280</t>
  </si>
  <si>
    <t>0002863</t>
  </si>
  <si>
    <t>BH18182413</t>
  </si>
  <si>
    <t>0002945</t>
  </si>
  <si>
    <t>BH18185113</t>
  </si>
  <si>
    <t>4128026857</t>
  </si>
  <si>
    <t>BH18184316</t>
  </si>
  <si>
    <t>BH18184723</t>
  </si>
  <si>
    <t>BH18184431</t>
  </si>
  <si>
    <t>0002610</t>
  </si>
  <si>
    <t>0006214</t>
  </si>
  <si>
    <t>BH18182495</t>
  </si>
  <si>
    <t>0003793</t>
  </si>
  <si>
    <t>BH18183910</t>
  </si>
  <si>
    <t>4127779631</t>
  </si>
  <si>
    <t>0005811</t>
  </si>
  <si>
    <t>BH18186313</t>
  </si>
  <si>
    <t>BH18182416</t>
  </si>
  <si>
    <t>0002988</t>
  </si>
  <si>
    <t>0002437</t>
  </si>
  <si>
    <t>0004986</t>
  </si>
  <si>
    <t>4128715454</t>
  </si>
  <si>
    <t>BH18184422</t>
  </si>
  <si>
    <t>4128345121</t>
  </si>
  <si>
    <t>BH18184350</t>
  </si>
  <si>
    <t>BH18184671</t>
  </si>
  <si>
    <t>0003333</t>
  </si>
  <si>
    <t>4128289761</t>
  </si>
  <si>
    <t>4127948147</t>
  </si>
  <si>
    <t>4127677797</t>
  </si>
  <si>
    <t>BH18185564</t>
  </si>
  <si>
    <t>0006058</t>
  </si>
  <si>
    <t>BH18184276</t>
  </si>
  <si>
    <t>0006348</t>
  </si>
  <si>
    <t>BH18184513</t>
  </si>
  <si>
    <t>0005608</t>
  </si>
  <si>
    <t>BH18182831</t>
  </si>
  <si>
    <t>4128706750</t>
  </si>
  <si>
    <t>4128443672</t>
  </si>
  <si>
    <t>4900787056</t>
  </si>
  <si>
    <t>4129702888</t>
  </si>
  <si>
    <t>4127554137</t>
  </si>
  <si>
    <t>4127826598</t>
  </si>
  <si>
    <t>BH18182918</t>
  </si>
  <si>
    <t>4128123104</t>
  </si>
  <si>
    <t>4127577716</t>
  </si>
  <si>
    <t>0004774</t>
  </si>
  <si>
    <t>0003391</t>
  </si>
  <si>
    <t>BH18185646</t>
  </si>
  <si>
    <t>4127501457</t>
  </si>
  <si>
    <t>BH18184688</t>
  </si>
  <si>
    <t>0004802</t>
  </si>
  <si>
    <t>BH18184401</t>
  </si>
  <si>
    <t>BH18183046</t>
  </si>
  <si>
    <t>BH18184744</t>
  </si>
  <si>
    <t>4128534899</t>
  </si>
  <si>
    <t>Số dòng = 1590</t>
  </si>
  <si>
    <t>0004269</t>
  </si>
  <si>
    <t>BH18184342</t>
  </si>
  <si>
    <t>4127920908</t>
  </si>
  <si>
    <t>BH18182858</t>
  </si>
  <si>
    <t>4128049250</t>
  </si>
  <si>
    <t>BH18184355</t>
  </si>
  <si>
    <t>0004449</t>
  </si>
  <si>
    <t>0002513</t>
  </si>
  <si>
    <t>0005797</t>
  </si>
  <si>
    <t>BH18185311</t>
  </si>
  <si>
    <t>4128575660</t>
  </si>
  <si>
    <t>0005690</t>
  </si>
  <si>
    <t>BH18181917</t>
  </si>
  <si>
    <t>0004394</t>
  </si>
  <si>
    <t>BH18184330</t>
  </si>
  <si>
    <t>4127491477</t>
  </si>
  <si>
    <t>4128710118</t>
  </si>
  <si>
    <t>4127578541</t>
  </si>
  <si>
    <t>4128733488</t>
  </si>
  <si>
    <t>BH18183454</t>
  </si>
  <si>
    <t>BH18184357</t>
  </si>
  <si>
    <t>0002509</t>
  </si>
  <si>
    <t>0004996</t>
  </si>
  <si>
    <t>BH18184499</t>
  </si>
  <si>
    <t>0005450</t>
  </si>
  <si>
    <t>4128173399</t>
  </si>
  <si>
    <t>BH18185230</t>
  </si>
  <si>
    <t>BH18185601</t>
  </si>
  <si>
    <t>0006832</t>
  </si>
  <si>
    <t>4128109272</t>
  </si>
  <si>
    <t>0002428</t>
  </si>
  <si>
    <t>0005564</t>
  </si>
  <si>
    <t>BH18184773</t>
  </si>
  <si>
    <t>BH18184463</t>
  </si>
  <si>
    <t>BH18182363</t>
  </si>
  <si>
    <t>0004362</t>
  </si>
  <si>
    <t>0005230</t>
  </si>
  <si>
    <t>4127979432</t>
  </si>
  <si>
    <t>0002981</t>
  </si>
  <si>
    <t>0006044</t>
  </si>
  <si>
    <t>BH18182834</t>
  </si>
  <si>
    <t>4128714020</t>
  </si>
  <si>
    <t>0004318</t>
  </si>
  <si>
    <t>BH18182943</t>
  </si>
  <si>
    <t>4128467358</t>
  </si>
  <si>
    <t>BH18181913</t>
  </si>
  <si>
    <t>4128645614</t>
  </si>
  <si>
    <t>0003319</t>
  </si>
  <si>
    <t>4128721843</t>
  </si>
  <si>
    <t>0002985</t>
  </si>
  <si>
    <t>0006830</t>
  </si>
  <si>
    <t>BH18184834</t>
  </si>
  <si>
    <t>0006371</t>
  </si>
  <si>
    <t>0005271</t>
  </si>
  <si>
    <t>0004901</t>
  </si>
  <si>
    <t>0003289</t>
  </si>
  <si>
    <t>BH18183469</t>
  </si>
  <si>
    <t>BH18184954</t>
  </si>
  <si>
    <t>4128152315</t>
  </si>
  <si>
    <t>4128424872</t>
  </si>
  <si>
    <t>BH18183404</t>
  </si>
  <si>
    <t>BH18182418</t>
  </si>
  <si>
    <t>0003386</t>
  </si>
  <si>
    <t>4127524120</t>
  </si>
  <si>
    <t>0002435</t>
  </si>
  <si>
    <t>0003358</t>
  </si>
  <si>
    <t>4128049881</t>
  </si>
  <si>
    <t>BH18183855</t>
  </si>
  <si>
    <t>BH18182856</t>
  </si>
  <si>
    <t>4127886385</t>
  </si>
  <si>
    <t>4129553539</t>
  </si>
  <si>
    <t>0004448</t>
  </si>
  <si>
    <t>4127963191</t>
  </si>
  <si>
    <t>4128607566</t>
  </si>
  <si>
    <t>4128505363</t>
  </si>
  <si>
    <t>4128100726</t>
  </si>
  <si>
    <t>BH18184886</t>
  </si>
  <si>
    <t>4127459771</t>
  </si>
  <si>
    <t>4128156461</t>
  </si>
  <si>
    <t>BH18185115</t>
  </si>
  <si>
    <t>BH18182814</t>
  </si>
  <si>
    <t>4127956944</t>
  </si>
  <si>
    <t>0003480</t>
  </si>
  <si>
    <t>0003266</t>
  </si>
  <si>
    <t>0006827</t>
  </si>
  <si>
    <t>BH18183401</t>
  </si>
  <si>
    <t>BH18184400</t>
  </si>
  <si>
    <t>BH18183405</t>
  </si>
  <si>
    <t>4127975032</t>
  </si>
  <si>
    <t>0005536</t>
  </si>
  <si>
    <t>0006139</t>
  </si>
  <si>
    <t>4127838139</t>
  </si>
  <si>
    <t>0003394</t>
  </si>
  <si>
    <t>0006090</t>
  </si>
  <si>
    <t>0003478</t>
  </si>
  <si>
    <t>0005274</t>
  </si>
  <si>
    <t>0003393</t>
  </si>
  <si>
    <t>4127511145</t>
  </si>
  <si>
    <t>BH18184877</t>
  </si>
  <si>
    <t>0005815</t>
  </si>
  <si>
    <t>4127577322</t>
  </si>
  <si>
    <t>BH18182991</t>
  </si>
  <si>
    <t>4128225449</t>
  </si>
  <si>
    <t>4128044789</t>
  </si>
  <si>
    <t>0005557</t>
  </si>
  <si>
    <t>BH18185315</t>
  </si>
  <si>
    <t>0006820</t>
  </si>
  <si>
    <t>BH18185326</t>
  </si>
  <si>
    <t>0006522</t>
  </si>
  <si>
    <t>0003459</t>
  </si>
  <si>
    <t>BH18182488</t>
  </si>
  <si>
    <t>BH18182372</t>
  </si>
  <si>
    <t>BH18185599</t>
  </si>
  <si>
    <t>0005609</t>
  </si>
  <si>
    <t>0003968</t>
  </si>
  <si>
    <t>4129642462 4129663161</t>
  </si>
  <si>
    <t>4128263996</t>
  </si>
  <si>
    <t>BH18186037</t>
  </si>
  <si>
    <t>0002828</t>
  </si>
  <si>
    <t>BH18184301</t>
  </si>
  <si>
    <t>4127975552</t>
  </si>
  <si>
    <t>4128127820</t>
  </si>
  <si>
    <t>BH18182848</t>
  </si>
  <si>
    <t>0004875</t>
  </si>
  <si>
    <t>4127977192</t>
  </si>
  <si>
    <t>4127643639</t>
  </si>
  <si>
    <t>BH18184871</t>
  </si>
  <si>
    <t>BH18185121</t>
  </si>
  <si>
    <t>0004363</t>
  </si>
  <si>
    <t>BH18184840</t>
  </si>
  <si>
    <t>0006137</t>
  </si>
  <si>
    <t>0004880</t>
  </si>
  <si>
    <t>0006722</t>
  </si>
  <si>
    <t>BH18184694</t>
  </si>
  <si>
    <t>0002912</t>
  </si>
  <si>
    <t>0002959</t>
  </si>
  <si>
    <t>0004417</t>
  </si>
  <si>
    <t>4127558466</t>
  </si>
  <si>
    <t>BH18182380</t>
  </si>
  <si>
    <t>0005716</t>
  </si>
  <si>
    <t>4127993979</t>
  </si>
  <si>
    <t>BH18186358</t>
  </si>
  <si>
    <t>4127525157</t>
  </si>
  <si>
    <t>0003429</t>
  </si>
  <si>
    <t>0004861</t>
  </si>
  <si>
    <t>0006063</t>
  </si>
  <si>
    <t>4127567624</t>
  </si>
  <si>
    <t>4128984915</t>
  </si>
  <si>
    <t>4128108601</t>
  </si>
  <si>
    <t>4127733860</t>
  </si>
  <si>
    <t>BH18182370</t>
  </si>
  <si>
    <t>0003287</t>
  </si>
  <si>
    <t>4129703927</t>
  </si>
  <si>
    <t>0003264</t>
  </si>
  <si>
    <t>4127723562</t>
  </si>
  <si>
    <t>BH18185251</t>
  </si>
  <si>
    <t>4128745199</t>
  </si>
  <si>
    <t>4127874565</t>
  </si>
  <si>
    <t>BH18183915</t>
  </si>
  <si>
    <t>Tên khách hàng : Chi Nhánh Bạc Liêu - Công Ty Cổ Phần Dịch Vụ Thương Mại Tổng Hợp Vincommerce (1 )</t>
  </si>
  <si>
    <t>4126489669</t>
  </si>
  <si>
    <t>BH18184448</t>
  </si>
  <si>
    <t>4128248096</t>
  </si>
  <si>
    <t>4128290663</t>
  </si>
  <si>
    <t>BH18185885</t>
  </si>
  <si>
    <t>BH18185571</t>
  </si>
  <si>
    <t>0003362</t>
  </si>
  <si>
    <t>BH18185342</t>
  </si>
  <si>
    <t>4128339524</t>
  </si>
  <si>
    <t>BH18181920</t>
  </si>
  <si>
    <t>BH18182969</t>
  </si>
  <si>
    <t>BH18183961</t>
  </si>
  <si>
    <t>BH18184290</t>
  </si>
  <si>
    <t>0003979</t>
  </si>
  <si>
    <t>BH18182855</t>
  </si>
  <si>
    <t>BH18185238</t>
  </si>
  <si>
    <t>BH18185354</t>
  </si>
  <si>
    <t>4127710909</t>
  </si>
  <si>
    <t>0006096</t>
  </si>
  <si>
    <t>0003909</t>
  </si>
  <si>
    <t>BH18185106</t>
  </si>
  <si>
    <t>BH18182544</t>
  </si>
  <si>
    <t>BH18185349</t>
  </si>
  <si>
    <t>0004358</t>
  </si>
  <si>
    <t>BH18184493</t>
  </si>
  <si>
    <t>35 PO</t>
  </si>
  <si>
    <t>0006374</t>
  </si>
  <si>
    <t>BH18186229</t>
  </si>
  <si>
    <t>BH18185560</t>
  </si>
  <si>
    <t>0004876</t>
  </si>
  <si>
    <t>0004883</t>
  </si>
  <si>
    <t>0006835</t>
  </si>
  <si>
    <t>4129781777</t>
  </si>
  <si>
    <t>4128524345</t>
  </si>
  <si>
    <t>0006734</t>
  </si>
  <si>
    <t>BH18184337</t>
  </si>
  <si>
    <t>4127874743</t>
  </si>
  <si>
    <t>BH18184691</t>
  </si>
  <si>
    <t>BH18182351</t>
  </si>
  <si>
    <t>0004925</t>
  </si>
  <si>
    <t>4127880080</t>
  </si>
  <si>
    <t>BH18184785</t>
  </si>
  <si>
    <t>0005812</t>
  </si>
  <si>
    <t>4127695870</t>
  </si>
  <si>
    <t>0002522</t>
  </si>
  <si>
    <t>4128725779</t>
  </si>
  <si>
    <t>0002608</t>
  </si>
  <si>
    <t>0002486</t>
  </si>
  <si>
    <t>4127952524</t>
  </si>
  <si>
    <t>4128479443</t>
  </si>
  <si>
    <t>0002493</t>
  </si>
  <si>
    <t>4128732456</t>
  </si>
  <si>
    <t>BH18183794</t>
  </si>
  <si>
    <t>4128615509</t>
  </si>
  <si>
    <t>0005566</t>
  </si>
  <si>
    <t>4128049324</t>
  </si>
  <si>
    <t>4128520110</t>
  </si>
  <si>
    <t>BH18182194</t>
  </si>
  <si>
    <t>4127790162</t>
  </si>
  <si>
    <t>4128281322</t>
  </si>
  <si>
    <t>BH18184504</t>
  </si>
  <si>
    <t>BH18182067</t>
  </si>
  <si>
    <t>0005286</t>
  </si>
  <si>
    <t>4129163262</t>
  </si>
  <si>
    <t>BH18182015</t>
  </si>
  <si>
    <t>BH18184887</t>
  </si>
  <si>
    <t>0002844</t>
  </si>
  <si>
    <t>4128733901</t>
  </si>
  <si>
    <t>BH18183919</t>
  </si>
  <si>
    <t>BH18186025</t>
  </si>
  <si>
    <t>0005220</t>
  </si>
  <si>
    <t>BH18183457</t>
  </si>
  <si>
    <t>0005813</t>
  </si>
  <si>
    <t>0005325</t>
  </si>
  <si>
    <t>BH18181915</t>
  </si>
  <si>
    <t>4127845835</t>
  </si>
  <si>
    <t>BH18185661</t>
  </si>
  <si>
    <t>0003533</t>
  </si>
  <si>
    <t>4128069754</t>
  </si>
  <si>
    <t>4128858584</t>
  </si>
  <si>
    <t>BH18184415</t>
  </si>
  <si>
    <t>BH18186357</t>
  </si>
  <si>
    <t>4129032656</t>
  </si>
  <si>
    <t>BH18183473</t>
  </si>
  <si>
    <t>BH18182034</t>
  </si>
  <si>
    <t>BH18185332</t>
  </si>
  <si>
    <t>4127904297</t>
  </si>
  <si>
    <t>BH18182784</t>
  </si>
  <si>
    <t>4128511310</t>
  </si>
  <si>
    <t>BH18185629</t>
  </si>
  <si>
    <t>BH18184725</t>
  </si>
  <si>
    <t>4129733790</t>
  </si>
  <si>
    <t>4128318990</t>
  </si>
  <si>
    <t>4127925986</t>
  </si>
  <si>
    <t>0005365</t>
  </si>
  <si>
    <t>0005264</t>
  </si>
  <si>
    <t>4127601058</t>
  </si>
  <si>
    <t>4129770016</t>
  </si>
  <si>
    <t>0005666</t>
  </si>
  <si>
    <t>BH18185212</t>
  </si>
  <si>
    <t>BH18185202</t>
  </si>
  <si>
    <t>4127638662</t>
  </si>
  <si>
    <t>BH18185057</t>
  </si>
  <si>
    <t>BH18184686</t>
  </si>
  <si>
    <t>BH18182486</t>
  </si>
  <si>
    <t>0005366</t>
  </si>
  <si>
    <t>0004283</t>
  </si>
  <si>
    <t>0004789</t>
  </si>
  <si>
    <t>4127913878</t>
  </si>
  <si>
    <t>4128179156</t>
  </si>
  <si>
    <t>BH18182986</t>
  </si>
  <si>
    <t>4127695151</t>
  </si>
  <si>
    <t>0003372</t>
  </si>
  <si>
    <t>0005680</t>
  </si>
  <si>
    <t>0006366</t>
  </si>
  <si>
    <t>4127643378</t>
  </si>
  <si>
    <t>BH18182990</t>
  </si>
  <si>
    <t>BH18185049</t>
  </si>
  <si>
    <t>0006217</t>
  </si>
  <si>
    <t>0003313</t>
  </si>
  <si>
    <t>0004400</t>
  </si>
  <si>
    <t>4127554458</t>
  </si>
  <si>
    <t>0006508</t>
  </si>
  <si>
    <t>4127912330</t>
  </si>
  <si>
    <t>BH18182989</t>
  </si>
  <si>
    <t>4128200754</t>
  </si>
  <si>
    <t>0004445</t>
  </si>
  <si>
    <t>4128619072</t>
  </si>
  <si>
    <t>4127486291</t>
  </si>
  <si>
    <t>0004919</t>
  </si>
  <si>
    <t>0004980</t>
  </si>
  <si>
    <t>0005594</t>
  </si>
  <si>
    <t>BH18186248</t>
  </si>
  <si>
    <t>BH18182972</t>
  </si>
  <si>
    <t>4127463535</t>
  </si>
  <si>
    <t>0003389</t>
  </si>
  <si>
    <t>4127914970</t>
  </si>
  <si>
    <t>4128260919</t>
  </si>
  <si>
    <t xml:space="preserve">15 po </t>
  </si>
  <si>
    <t>BH18184807</t>
  </si>
  <si>
    <t>BH18184849</t>
  </si>
  <si>
    <t>0004823</t>
  </si>
  <si>
    <t>0004896</t>
  </si>
  <si>
    <t>4127915448</t>
  </si>
  <si>
    <t>4128060258</t>
  </si>
  <si>
    <t>BH18184349</t>
  </si>
  <si>
    <t>0004868</t>
  </si>
  <si>
    <t>0002532</t>
  </si>
  <si>
    <t>4127975587</t>
  </si>
  <si>
    <t>4128018356</t>
  </si>
  <si>
    <t>12 PO</t>
  </si>
  <si>
    <t>BH18185658</t>
  </si>
  <si>
    <t>0003305</t>
  </si>
  <si>
    <t>BH18182539</t>
  </si>
  <si>
    <t>BH18184687</t>
  </si>
  <si>
    <t>BH18182825</t>
  </si>
  <si>
    <t>BH18182125</t>
  </si>
  <si>
    <t>BH18186485</t>
  </si>
  <si>
    <t>4127485989</t>
  </si>
  <si>
    <t>BH18183860</t>
  </si>
  <si>
    <t>0002978</t>
  </si>
  <si>
    <t>4127518332</t>
  </si>
  <si>
    <t>4128177074</t>
  </si>
  <si>
    <t>BH18185046</t>
  </si>
  <si>
    <t>18 po</t>
  </si>
  <si>
    <t>0005266</t>
  </si>
  <si>
    <t>BH18183299</t>
  </si>
  <si>
    <t>0003963</t>
  </si>
  <si>
    <t>0004893</t>
  </si>
  <si>
    <t>BH18185595</t>
  </si>
  <si>
    <t>0003327</t>
  </si>
  <si>
    <t>BH18186040</t>
  </si>
  <si>
    <t>BH18184481</t>
  </si>
  <si>
    <t>BH18185611</t>
  </si>
  <si>
    <t>4127924294</t>
  </si>
  <si>
    <t>0005707</t>
  </si>
  <si>
    <t>BH18184356</t>
  </si>
  <si>
    <t>BH18183824</t>
  </si>
  <si>
    <t>0005287</t>
  </si>
  <si>
    <t>4127693909</t>
  </si>
  <si>
    <t>4128751975</t>
  </si>
  <si>
    <t>0005445</t>
  </si>
  <si>
    <t>0005717</t>
  </si>
  <si>
    <t>BH18184927</t>
  </si>
  <si>
    <t>4128918999</t>
  </si>
  <si>
    <t>4128986947</t>
  </si>
  <si>
    <t>BH18182868</t>
  </si>
  <si>
    <t>BH18186356</t>
  </si>
  <si>
    <t>BH18183916</t>
  </si>
  <si>
    <t>0003466</t>
  </si>
  <si>
    <t>BH18183785</t>
  </si>
  <si>
    <t>0003007</t>
  </si>
  <si>
    <t>4128104298</t>
  </si>
  <si>
    <t>0003428</t>
  </si>
  <si>
    <t>0002949</t>
  </si>
  <si>
    <t>0004797</t>
  </si>
  <si>
    <t>0004831</t>
  </si>
  <si>
    <t>0004452</t>
  </si>
  <si>
    <t>4127487728</t>
  </si>
  <si>
    <t>4127241528</t>
  </si>
  <si>
    <t>BH18185211</t>
  </si>
  <si>
    <t>CK thanh toán/giảm trừ khác</t>
  </si>
  <si>
    <t>BH18184318</t>
  </si>
  <si>
    <t>BH18183876</t>
  </si>
  <si>
    <t>0005428</t>
  </si>
  <si>
    <t>Tên khách hàng : CHI NHÁNH ĐỒNG THÁP - CÔNG TY CỔ PHẦN DỊCH VỤ THƯƠNG MẠI TỔNG HỢP VINCOMMERCE (8 )</t>
  </si>
  <si>
    <t>4127954487</t>
  </si>
  <si>
    <t>BH18184319</t>
  </si>
  <si>
    <t>4127484357</t>
  </si>
  <si>
    <t>BH18183901</t>
  </si>
  <si>
    <t>4127940756</t>
  </si>
  <si>
    <t>0004776</t>
  </si>
  <si>
    <t>BH18185655</t>
  </si>
  <si>
    <t>4128722307</t>
  </si>
  <si>
    <t>BH18186488</t>
  </si>
  <si>
    <t>0006085</t>
  </si>
  <si>
    <t>0003269</t>
  </si>
  <si>
    <t>BH18183311</t>
  </si>
  <si>
    <t>BH18182824</t>
  </si>
  <si>
    <t>BH18182959</t>
  </si>
  <si>
    <t>BH18185352</t>
  </si>
  <si>
    <t>4128075589</t>
  </si>
  <si>
    <t>4128278815</t>
  </si>
  <si>
    <t>0006824</t>
  </si>
  <si>
    <t>4128319335</t>
  </si>
  <si>
    <t>4128158768</t>
  </si>
  <si>
    <t>27 po</t>
  </si>
  <si>
    <t>4127236158</t>
  </si>
  <si>
    <t>0004916</t>
  </si>
  <si>
    <t>4127915125</t>
  </si>
  <si>
    <t>BH18182444</t>
  </si>
  <si>
    <t>4128257462</t>
  </si>
  <si>
    <t>0006143</t>
  </si>
  <si>
    <t>4129674584</t>
  </si>
  <si>
    <t>0004881</t>
  </si>
  <si>
    <t>4127971515</t>
  </si>
  <si>
    <t>BH18183962</t>
  </si>
  <si>
    <t>0003388</t>
  </si>
  <si>
    <t>4128461577</t>
  </si>
  <si>
    <t>BH18184690</t>
  </si>
  <si>
    <t>0004976</t>
  </si>
  <si>
    <t>BH18185060</t>
  </si>
  <si>
    <t>BH18186045</t>
  </si>
  <si>
    <t>0004455</t>
  </si>
  <si>
    <t>4127497952</t>
  </si>
  <si>
    <t>0004383</t>
  </si>
  <si>
    <t>0005720</t>
  </si>
  <si>
    <t>7 PO</t>
  </si>
  <si>
    <t>0004853</t>
  </si>
  <si>
    <t>0003368</t>
  </si>
  <si>
    <t>BH18184509</t>
  </si>
  <si>
    <t>BH18186230</t>
  </si>
  <si>
    <t>BH18186288</t>
  </si>
  <si>
    <t>0005367</t>
  </si>
  <si>
    <t>4128038620</t>
  </si>
  <si>
    <t>4127516156</t>
  </si>
  <si>
    <t>4127824667</t>
  </si>
  <si>
    <t>0002991</t>
  </si>
  <si>
    <t>BH18182803</t>
  </si>
  <si>
    <t>4128109330</t>
  </si>
  <si>
    <t>4128122947</t>
  </si>
  <si>
    <t>4128251361</t>
  </si>
  <si>
    <t>BH18184514</t>
  </si>
  <si>
    <t>0006818</t>
  </si>
  <si>
    <t>0006376</t>
  </si>
  <si>
    <t>4128512958</t>
  </si>
  <si>
    <t>4129200617</t>
  </si>
  <si>
    <t>Tên khách hàng : Chi Nhánh Vĩnh Long - Công Ty Cổ Phần Dịch Vụ Thương Mại Tổng Hợp Vincommerce (16 )</t>
  </si>
  <si>
    <t>0002607</t>
  </si>
  <si>
    <t>BH18182744</t>
  </si>
  <si>
    <t>0004982</t>
  </si>
  <si>
    <t>0003889</t>
  </si>
  <si>
    <t>BH18183310</t>
  </si>
  <si>
    <t>BH18186479</t>
  </si>
  <si>
    <t>0006964</t>
  </si>
  <si>
    <t>BH18182365</t>
  </si>
  <si>
    <t>BH18185190</t>
  </si>
  <si>
    <t>BH18182842</t>
  </si>
  <si>
    <t>4128533249</t>
  </si>
  <si>
    <t>BH18185231</t>
  </si>
  <si>
    <t>4127643284</t>
  </si>
  <si>
    <t>4128501751</t>
  </si>
  <si>
    <t>BH18184489</t>
  </si>
  <si>
    <t>4128307984</t>
  </si>
  <si>
    <t>BH18182342</t>
  </si>
  <si>
    <t>4127985329</t>
  </si>
  <si>
    <t xml:space="preserve">4129617323 4129618279 4129617322 4129617319 4129618059 4129618278 4129618119 4129618063 4129618114 4129617320 </t>
  </si>
  <si>
    <t>4128360507</t>
  </si>
  <si>
    <t>BH18182013</t>
  </si>
  <si>
    <t>0005839</t>
  </si>
  <si>
    <t>0003136</t>
  </si>
  <si>
    <t>0004777</t>
  </si>
  <si>
    <t>BH18185223</t>
  </si>
  <si>
    <t>BH18183801</t>
  </si>
  <si>
    <t>BH18185107</t>
  </si>
  <si>
    <t>4128070077</t>
  </si>
  <si>
    <t>0002687</t>
  </si>
  <si>
    <t>4127799112</t>
  </si>
  <si>
    <t>4128658531</t>
  </si>
  <si>
    <t>BH18184714</t>
  </si>
  <si>
    <t>0003023</t>
  </si>
  <si>
    <t>0003883</t>
  </si>
  <si>
    <t>BH18182936</t>
  </si>
  <si>
    <t>4127639780</t>
  </si>
  <si>
    <t>15 po</t>
  </si>
  <si>
    <t>4128904288</t>
  </si>
  <si>
    <t>0006385</t>
  </si>
  <si>
    <t>4128195203</t>
  </si>
  <si>
    <t>0005358</t>
  </si>
  <si>
    <t>BH18185871</t>
  </si>
  <si>
    <t>BH18182390</t>
  </si>
  <si>
    <t>0004291</t>
  </si>
  <si>
    <t>0004850</t>
  </si>
  <si>
    <t>0006367</t>
  </si>
  <si>
    <t>0006729</t>
  </si>
  <si>
    <t>Tên khách hàng : Chi nhánh Hà Tĩnh - Công ty Cổ phần Dịch vụ Thương mại Tổng hợp Vincommerce (8 )</t>
  </si>
  <si>
    <t>0002443</t>
  </si>
  <si>
    <t>4128790683</t>
  </si>
  <si>
    <t>BH18184715</t>
  </si>
  <si>
    <t>0003315</t>
  </si>
  <si>
    <t>4127534604</t>
  </si>
  <si>
    <t>BH18184434</t>
  </si>
  <si>
    <t>BH18182946</t>
  </si>
  <si>
    <t>BH18184866</t>
  </si>
  <si>
    <t>0005823</t>
  </si>
  <si>
    <t>0004268</t>
  </si>
  <si>
    <t>0005681</t>
  </si>
  <si>
    <t>BH18185078</t>
  </si>
  <si>
    <t>4128096990</t>
  </si>
  <si>
    <t>BH18182978</t>
  </si>
  <si>
    <t>4128035615</t>
  </si>
  <si>
    <t>BH18185715</t>
  </si>
  <si>
    <t>BH18183753</t>
  </si>
  <si>
    <t>4129007177</t>
  </si>
  <si>
    <t>0005326</t>
  </si>
  <si>
    <t>4127987091</t>
  </si>
  <si>
    <t>Trả lại/Giảm giá</t>
  </si>
  <si>
    <t>BH18184837</t>
  </si>
  <si>
    <t>4127513766</t>
  </si>
  <si>
    <t>4128645070</t>
  </si>
  <si>
    <t>BH18185330</t>
  </si>
  <si>
    <t>BH18182864</t>
  </si>
  <si>
    <t>41 PO</t>
  </si>
  <si>
    <t>0002516</t>
  </si>
  <si>
    <t>BH18182126</t>
  </si>
  <si>
    <t>BH18185863</t>
  </si>
  <si>
    <t>0006066</t>
  </si>
  <si>
    <t>0004413</t>
  </si>
  <si>
    <t>4128011582</t>
  </si>
  <si>
    <t>Số còn phải thu</t>
  </si>
  <si>
    <t>BH18182389</t>
  </si>
  <si>
    <t>BH18185239</t>
  </si>
  <si>
    <t>0006711</t>
  </si>
  <si>
    <t>0006771</t>
  </si>
  <si>
    <t>BH18184678</t>
  </si>
  <si>
    <t>BH18185656</t>
  </si>
  <si>
    <t>BH18186252</t>
  </si>
  <si>
    <t>4128786565</t>
  </si>
  <si>
    <t>BH18182200</t>
  </si>
  <si>
    <t>0006080</t>
  </si>
  <si>
    <t>4128373250</t>
  </si>
  <si>
    <t>BH18182981</t>
  </si>
  <si>
    <t>0003377</t>
  </si>
  <si>
    <t>4128339281</t>
  </si>
  <si>
    <t>0006349</t>
  </si>
  <si>
    <t>BH18185347</t>
  </si>
  <si>
    <t>BH18182385</t>
  </si>
  <si>
    <t>0006494</t>
  </si>
  <si>
    <t>0004835</t>
  </si>
  <si>
    <t>0006763</t>
  </si>
  <si>
    <t>0005825</t>
  </si>
  <si>
    <t>0002430</t>
  </si>
  <si>
    <t>0002680</t>
  </si>
  <si>
    <t>0003992</t>
  </si>
  <si>
    <t>0002964</t>
  </si>
  <si>
    <t>4128223394</t>
  </si>
  <si>
    <t>0004819</t>
  </si>
  <si>
    <t>0002508</t>
  </si>
  <si>
    <t>0005697</t>
  </si>
  <si>
    <t>4128378656</t>
  </si>
  <si>
    <t>4128522533</t>
  </si>
  <si>
    <t>4128103667</t>
  </si>
  <si>
    <t>BH18186015</t>
  </si>
  <si>
    <t>0006501</t>
  </si>
  <si>
    <t xml:space="preserve">50 PO </t>
  </si>
  <si>
    <t>0003886</t>
  </si>
  <si>
    <t>BH18182028</t>
  </si>
  <si>
    <t>0005289</t>
  </si>
  <si>
    <t>0003882</t>
  </si>
  <si>
    <t>BH18184334</t>
  </si>
  <si>
    <t>BH18183900</t>
  </si>
  <si>
    <t>0005006</t>
  </si>
  <si>
    <t>BH18185563</t>
  </si>
  <si>
    <t>0002996</t>
  </si>
  <si>
    <t>BH18182877</t>
  </si>
  <si>
    <t>BH18184821</t>
  </si>
  <si>
    <t>0004977</t>
  </si>
  <si>
    <t>0005712</t>
  </si>
  <si>
    <t>BH18186034</t>
  </si>
  <si>
    <t>0003384</t>
  </si>
  <si>
    <t>0006842</t>
  </si>
  <si>
    <t>4127754334</t>
  </si>
  <si>
    <t>4127604024</t>
  </si>
  <si>
    <t>4128862854</t>
  </si>
  <si>
    <t>4128738720</t>
  </si>
  <si>
    <t>4127874509</t>
  </si>
  <si>
    <t>0003018</t>
  </si>
  <si>
    <t>0004420</t>
  </si>
  <si>
    <t>0005301</t>
  </si>
  <si>
    <t>4128621375</t>
  </si>
  <si>
    <t>0005223</t>
  </si>
  <si>
    <t>BH18184777</t>
  </si>
  <si>
    <t>0005726</t>
  </si>
  <si>
    <t>BH18182426</t>
  </si>
  <si>
    <t>BH18182035</t>
  </si>
  <si>
    <t>BH18182782</t>
  </si>
  <si>
    <t>BH18185108</t>
  </si>
  <si>
    <t>0003321</t>
  </si>
  <si>
    <t>4127935977</t>
  </si>
  <si>
    <t>BH18182016</t>
  </si>
  <si>
    <t>0004788</t>
  </si>
  <si>
    <t>BH18183917</t>
  </si>
  <si>
    <t>BH18185242</t>
  </si>
  <si>
    <t>BH18185562</t>
  </si>
  <si>
    <t>0006345</t>
  </si>
  <si>
    <t>4128619819</t>
  </si>
  <si>
    <t>BH18185149</t>
  </si>
  <si>
    <t>BH18183854</t>
  </si>
  <si>
    <t>0004371</t>
  </si>
  <si>
    <t>BH18181934</t>
  </si>
  <si>
    <t>0002858</t>
  </si>
  <si>
    <t>BH18183308</t>
  </si>
  <si>
    <t>5 PO</t>
  </si>
  <si>
    <t>4128519247</t>
  </si>
  <si>
    <t>0004628</t>
  </si>
  <si>
    <t>0002952</t>
  </si>
  <si>
    <t>BH18184811</t>
  </si>
  <si>
    <t>BH18185157</t>
  </si>
  <si>
    <t>4128401208</t>
  </si>
  <si>
    <t>4128871013</t>
  </si>
  <si>
    <t>BH18184810</t>
  </si>
  <si>
    <t>BH18182806</t>
  </si>
  <si>
    <t>0004781</t>
  </si>
  <si>
    <t>0003031</t>
  </si>
  <si>
    <t>BH18182813</t>
  </si>
  <si>
    <t>0003379</t>
  </si>
  <si>
    <t>0006530</t>
  </si>
  <si>
    <t>0003989</t>
  </si>
  <si>
    <t>0004275</t>
  </si>
  <si>
    <t>BH18183460</t>
  </si>
  <si>
    <t>0004423</t>
  </si>
  <si>
    <t>BH18183782</t>
  </si>
  <si>
    <t>0006061</t>
  </si>
  <si>
    <t>0003355</t>
  </si>
  <si>
    <t>0003025</t>
  </si>
  <si>
    <t>4129013231</t>
  </si>
  <si>
    <t>BH18185567</t>
  </si>
  <si>
    <t>BH18184453</t>
  </si>
  <si>
    <t>0005996</t>
  </si>
  <si>
    <t>BH18184856</t>
  </si>
  <si>
    <t>4127483522</t>
  </si>
  <si>
    <t>4128378251</t>
  </si>
  <si>
    <t>4128706515</t>
  </si>
  <si>
    <t>4128325888</t>
  </si>
  <si>
    <t>4129200280</t>
  </si>
  <si>
    <t>4127736040</t>
  </si>
  <si>
    <t>BH18182874</t>
  </si>
  <si>
    <t>BH18182908</t>
  </si>
  <si>
    <t>BH18185207</t>
  </si>
  <si>
    <t>BH18183883</t>
  </si>
  <si>
    <t>BH18183455</t>
  </si>
  <si>
    <t>BH18182993</t>
  </si>
  <si>
    <t>BH18185899</t>
  </si>
  <si>
    <t>4127570183</t>
  </si>
  <si>
    <t>BH18185870</t>
  </si>
  <si>
    <t>4127598581</t>
  </si>
  <si>
    <t>BH18184823</t>
  </si>
  <si>
    <t>BH18182374</t>
  </si>
  <si>
    <t>BH18182859</t>
  </si>
  <si>
    <t>4128677516</t>
  </si>
  <si>
    <t>BH18182383</t>
  </si>
  <si>
    <t>BH18182816</t>
  </si>
  <si>
    <t>BH18184396</t>
  </si>
  <si>
    <t>0003135</t>
  </si>
  <si>
    <t>4128428707 4128646050</t>
  </si>
  <si>
    <t>0004897</t>
  </si>
  <si>
    <t>4128285045</t>
  </si>
  <si>
    <t>0005241</t>
  </si>
  <si>
    <t>4127985205</t>
  </si>
  <si>
    <t>0005687</t>
  </si>
  <si>
    <t>0003894</t>
  </si>
  <si>
    <t>0004867</t>
  </si>
  <si>
    <t>0005738</t>
  </si>
  <si>
    <t>BH18184307</t>
  </si>
  <si>
    <t>BH18181918</t>
  </si>
  <si>
    <t>4127519382</t>
  </si>
  <si>
    <t>4128625832</t>
  </si>
  <si>
    <t>BH18183406</t>
  </si>
  <si>
    <t>4128259228</t>
  </si>
  <si>
    <t>0004975</t>
  </si>
  <si>
    <t>4127160126</t>
  </si>
  <si>
    <t>0005826</t>
  </si>
  <si>
    <t>0005667</t>
  </si>
  <si>
    <t>BH18184285</t>
  </si>
  <si>
    <t>BH18182886</t>
  </si>
  <si>
    <t>0004944</t>
  </si>
  <si>
    <t>BH18182501</t>
  </si>
  <si>
    <t>BH18185649</t>
  </si>
  <si>
    <t>BH18184390</t>
  </si>
  <si>
    <t>4128545436</t>
  </si>
  <si>
    <t>0003369</t>
  </si>
  <si>
    <t>0005655</t>
  </si>
  <si>
    <t>0005745</t>
  </si>
  <si>
    <t>BH18183788</t>
  </si>
  <si>
    <t>0005270</t>
  </si>
  <si>
    <t>BH18185158</t>
  </si>
  <si>
    <t>0004377</t>
  </si>
  <si>
    <t>0005240</t>
  </si>
  <si>
    <t>0002956</t>
  </si>
  <si>
    <t>4127740261</t>
  </si>
  <si>
    <t>4128230108</t>
  </si>
  <si>
    <t>4128339767</t>
  </si>
  <si>
    <t>4128116016</t>
  </si>
  <si>
    <t>BH18183462</t>
  </si>
  <si>
    <t>BH18185110</t>
  </si>
  <si>
    <t>4128674193</t>
  </si>
  <si>
    <t>4127442491</t>
  </si>
  <si>
    <t>4127926052</t>
  </si>
  <si>
    <t>0006525</t>
  </si>
  <si>
    <t>BH18182525</t>
  </si>
  <si>
    <t>BH18182945</t>
  </si>
  <si>
    <t>Tên khách hàng : Chi nhánh Sơn La - Công ty Cổ phần Dịch vụ Thương mại Tổng hợp Vincommerce (9 )</t>
  </si>
  <si>
    <t>0005747</t>
  </si>
  <si>
    <t>0006717</t>
  </si>
  <si>
    <t>0005275</t>
  </si>
  <si>
    <t>4128537665</t>
  </si>
  <si>
    <t>0004866</t>
  </si>
  <si>
    <t>0002854</t>
  </si>
  <si>
    <t>BH18182778</t>
  </si>
  <si>
    <t>0005443</t>
  </si>
  <si>
    <t>BH18184275</t>
  </si>
  <si>
    <t>0002491</t>
  </si>
  <si>
    <t>BH18186316</t>
  </si>
  <si>
    <t>4128691304</t>
  </si>
  <si>
    <t>BH18185514</t>
  </si>
  <si>
    <t>BH18183465</t>
  </si>
  <si>
    <t>BH18184865</t>
  </si>
  <si>
    <t>4127826663</t>
  </si>
  <si>
    <t>BH18183438</t>
  </si>
  <si>
    <t>BH18185341</t>
  </si>
  <si>
    <t>0006970</t>
  </si>
  <si>
    <t>BH18182127</t>
  </si>
  <si>
    <t>BH18186311</t>
  </si>
  <si>
    <t>4127547535</t>
  </si>
  <si>
    <t>0006388</t>
  </si>
  <si>
    <t>4128055615</t>
  </si>
  <si>
    <t>4127740957</t>
  </si>
  <si>
    <t>4128595233</t>
  </si>
  <si>
    <t>0003961</t>
  </si>
  <si>
    <t>BH18184302</t>
  </si>
  <si>
    <t>BH18184325</t>
  </si>
  <si>
    <t>0004325</t>
  </si>
  <si>
    <t>0004928</t>
  </si>
  <si>
    <t>4127487991</t>
  </si>
  <si>
    <t>BH18185335</t>
  </si>
  <si>
    <t xml:space="preserve">40 po </t>
  </si>
  <si>
    <t>BH18184878</t>
  </si>
  <si>
    <t>4127947875</t>
  </si>
  <si>
    <t>BH18186005</t>
  </si>
  <si>
    <t>4128499701</t>
  </si>
  <si>
    <t>BH18185197</t>
  </si>
  <si>
    <t>0004826</t>
  </si>
  <si>
    <t>4900753593</t>
  </si>
  <si>
    <t>4128300660</t>
  </si>
  <si>
    <t>0004912</t>
  </si>
  <si>
    <t>0005267</t>
  </si>
  <si>
    <t>0004278</t>
  </si>
  <si>
    <t>0005599</t>
  </si>
  <si>
    <t>BH18185116</t>
  </si>
  <si>
    <t>4127875793</t>
  </si>
  <si>
    <t>4128274922</t>
  </si>
  <si>
    <t>0005731</t>
  </si>
  <si>
    <t>BH18182543</t>
  </si>
  <si>
    <t>Tên khách hàng : Chi Nhánh Đắk Lắk -Công Ty Cổ Phần Dịch Vụ Thương Mại Tổng Hợp Vincommerce (18 )</t>
  </si>
  <si>
    <t>24 po</t>
  </si>
  <si>
    <t>0003430</t>
  </si>
  <si>
    <t>4128537479</t>
  </si>
  <si>
    <t>4128401344 4128370953</t>
  </si>
  <si>
    <t>BH18182421</t>
  </si>
  <si>
    <t>0005686</t>
  </si>
  <si>
    <t>BH18183304</t>
  </si>
  <si>
    <t>BH18185613</t>
  </si>
  <si>
    <t>4127517443</t>
  </si>
  <si>
    <t>4128110908</t>
  </si>
  <si>
    <t>0002537</t>
  </si>
  <si>
    <t>BH18184408</t>
  </si>
  <si>
    <t>BH18182482</t>
  </si>
  <si>
    <t>BH18184681</t>
  </si>
  <si>
    <t>BH18184881</t>
  </si>
  <si>
    <t>0004303</t>
  </si>
  <si>
    <t>BH18185313</t>
  </si>
  <si>
    <t>0004393</t>
  </si>
  <si>
    <t>BH18186042</t>
  </si>
  <si>
    <t>BH18182527</t>
  </si>
  <si>
    <t>0005849</t>
  </si>
  <si>
    <t>Tên khách hàng : Chi nhánh Vĩnh Phúc -  Công ty Cổ phần Dịch vụ Thương mại Tổng hợp Vincommerce (29 )</t>
  </si>
  <si>
    <t>BH18186249</t>
  </si>
  <si>
    <t>0006215</t>
  </si>
  <si>
    <t>BH18181992</t>
  </si>
  <si>
    <t>4128677010</t>
  </si>
  <si>
    <t>BH18186478</t>
  </si>
  <si>
    <t>0005673</t>
  </si>
  <si>
    <t>Tên khách hàng : CHI NHÁNH TUYÊN QUANG - CÔNG TY CỔ PHẦN DỊCH VỤ THƯƠNG MẠI TỔNG HỢP VINCOMMERCE (18 )</t>
  </si>
  <si>
    <t>4127664167</t>
  </si>
  <si>
    <t>4127665455</t>
  </si>
  <si>
    <t>0002683</t>
  </si>
  <si>
    <t>BH18182498</t>
  </si>
  <si>
    <t>0004384</t>
  </si>
  <si>
    <t>4128868001</t>
  </si>
  <si>
    <t>BH18183832</t>
  </si>
  <si>
    <t>0006961</t>
  </si>
  <si>
    <t>BH18183833</t>
  </si>
  <si>
    <t>BH18184282</t>
  </si>
  <si>
    <t>0002955</t>
  </si>
  <si>
    <t>0005295</t>
  </si>
  <si>
    <t>0006776</t>
  </si>
  <si>
    <t>0004381</t>
  </si>
  <si>
    <t>0004846</t>
  </si>
  <si>
    <t>4127911184</t>
  </si>
  <si>
    <t>BH18181933</t>
  </si>
  <si>
    <t>4129812058</t>
  </si>
  <si>
    <t>0002873</t>
  </si>
  <si>
    <t>4128883649</t>
  </si>
  <si>
    <t>4127897724</t>
  </si>
  <si>
    <t>0002502</t>
  </si>
  <si>
    <t>0002871</t>
  </si>
  <si>
    <t>0004403</t>
  </si>
  <si>
    <t>0005539</t>
  </si>
  <si>
    <t>0004422</t>
  </si>
  <si>
    <t>4127678408</t>
  </si>
  <si>
    <t>0005670</t>
  </si>
  <si>
    <t>BH18184485</t>
  </si>
  <si>
    <t>BH18185210</t>
  </si>
  <si>
    <t>0006145</t>
  </si>
  <si>
    <t>BH18183772</t>
  </si>
  <si>
    <t>4127964772</t>
  </si>
  <si>
    <t>BH18184142</t>
  </si>
  <si>
    <t>0006346</t>
  </si>
  <si>
    <t>0006084</t>
  </si>
  <si>
    <t>4128891693</t>
  </si>
  <si>
    <t>4127876011</t>
  </si>
  <si>
    <t>4127924767</t>
  </si>
  <si>
    <t>4128858478</t>
  </si>
  <si>
    <t>0002614</t>
  </si>
  <si>
    <t>4128489996</t>
  </si>
  <si>
    <t>BH18183769</t>
  </si>
  <si>
    <t>0002494</t>
  </si>
  <si>
    <t>4128475910</t>
  </si>
  <si>
    <t>BH18182340</t>
  </si>
  <si>
    <t>4127851680</t>
  </si>
  <si>
    <t>0005448</t>
  </si>
  <si>
    <t>BH18185522</t>
  </si>
  <si>
    <t>BH18184368</t>
  </si>
  <si>
    <t>0005587</t>
  </si>
  <si>
    <t>4127887632</t>
  </si>
  <si>
    <t>0006368</t>
  </si>
  <si>
    <t>0004890</t>
  </si>
  <si>
    <t>0004908</t>
  </si>
  <si>
    <t>BH18184750</t>
  </si>
  <si>
    <t>0003444</t>
  </si>
  <si>
    <t>0002950</t>
  </si>
  <si>
    <t>0005810</t>
  </si>
  <si>
    <t>BH18185100</t>
  </si>
  <si>
    <t>BH18185218</t>
  </si>
  <si>
    <t>0006721</t>
  </si>
  <si>
    <t>0006107</t>
  </si>
  <si>
    <t>BH18185204</t>
  </si>
  <si>
    <t>0005998</t>
  </si>
  <si>
    <t>0004914</t>
  </si>
  <si>
    <t>4128166023</t>
  </si>
  <si>
    <t>0002426</t>
  </si>
  <si>
    <t>4127577281</t>
  </si>
  <si>
    <t>0006527</t>
  </si>
  <si>
    <t>0005415</t>
  </si>
  <si>
    <t>BH18182815</t>
  </si>
  <si>
    <t>Tên khách hàng : CHI NHÁNH TÂY NINH - CÔNG TY CỔ PHẦN DỊCH VỤ THƯƠNG MẠI TỔNG HỢP VINCOMMERCE (1 )</t>
  </si>
  <si>
    <t>0006078</t>
  </si>
  <si>
    <t>4128522646</t>
  </si>
  <si>
    <t>0004983</t>
  </si>
  <si>
    <t>BH18182807</t>
  </si>
  <si>
    <t>0004367</t>
  </si>
  <si>
    <t>4127739796</t>
  </si>
  <si>
    <t>4128476688</t>
  </si>
  <si>
    <t>Tên khách hàng : Chi nhánh Bình Dương - Công ty Cổ phần Dịch vụ Thương mại Tổng hợp Vincommerce (52 )</t>
  </si>
  <si>
    <t>BH18182459</t>
  </si>
  <si>
    <t>0006829</t>
  </si>
  <si>
    <t>0006000</t>
  </si>
  <si>
    <t>4128681952</t>
  </si>
  <si>
    <t>4900799313</t>
  </si>
  <si>
    <t>BH18182549</t>
  </si>
  <si>
    <t>49 po</t>
  </si>
  <si>
    <t>BH18182540</t>
  </si>
  <si>
    <t>0005334</t>
  </si>
  <si>
    <t>0003002</t>
  </si>
  <si>
    <t>Tên khách hàng : Chi nhánh Hưng Yên - Công ty Cổ phần Dịch vụ Thương mại Tổng hợp Vincommerce (32 )</t>
  </si>
  <si>
    <t>BH18182359</t>
  </si>
  <si>
    <t>4127752565</t>
  </si>
  <si>
    <t>BH18183863</t>
  </si>
  <si>
    <t>4127893577</t>
  </si>
  <si>
    <t>0005444</t>
  </si>
  <si>
    <t>BH18184859</t>
  </si>
  <si>
    <t>BH18186232</t>
  </si>
  <si>
    <t>4128238074</t>
  </si>
  <si>
    <t>4128732445</t>
  </si>
  <si>
    <t>BH18185120</t>
  </si>
  <si>
    <t>BH18186287</t>
  </si>
  <si>
    <t>32 po</t>
  </si>
  <si>
    <t>4129643138</t>
  </si>
  <si>
    <t>BH18183881</t>
  </si>
  <si>
    <t>4129767923</t>
  </si>
  <si>
    <t>BH18185247</t>
  </si>
  <si>
    <t>0004873</t>
  </si>
  <si>
    <t>BH18185359</t>
  </si>
  <si>
    <t>BH18186017</t>
  </si>
  <si>
    <t>0003003</t>
  </si>
  <si>
    <t>0003194</t>
  </si>
  <si>
    <t>BH18183040</t>
  </si>
  <si>
    <t>4127729988</t>
  </si>
  <si>
    <t>BH18184335</t>
  </si>
  <si>
    <t>BH18184436</t>
  </si>
  <si>
    <t>4127381100</t>
  </si>
  <si>
    <t>BH18186325</t>
  </si>
  <si>
    <t>0004388</t>
  </si>
  <si>
    <t>0003325</t>
  </si>
  <si>
    <t>0005449</t>
  </si>
  <si>
    <t>BH18182533</t>
  </si>
  <si>
    <t>0005207</t>
  </si>
  <si>
    <t>4128110604</t>
  </si>
  <si>
    <t>64 PO</t>
  </si>
  <si>
    <t>0005654</t>
  </si>
  <si>
    <t>0005351</t>
  </si>
  <si>
    <t>BH18185059</t>
  </si>
  <si>
    <t>0003984</t>
  </si>
  <si>
    <t>4 PO</t>
  </si>
  <si>
    <t>0003977</t>
  </si>
  <si>
    <t>0003137</t>
  </si>
  <si>
    <t>4127742461</t>
  </si>
  <si>
    <t>0003024</t>
  </si>
  <si>
    <t>BH18185579</t>
  </si>
  <si>
    <t>0002533</t>
  </si>
  <si>
    <t>4128568487</t>
  </si>
  <si>
    <t>0004619</t>
  </si>
  <si>
    <t>0006387</t>
  </si>
  <si>
    <t>0003348</t>
  </si>
  <si>
    <t>BH18185219</t>
  </si>
  <si>
    <t>0004799</t>
  </si>
  <si>
    <t>BH18185626</t>
  </si>
  <si>
    <t>BH18184384</t>
  </si>
  <si>
    <t>BH18184455</t>
  </si>
  <si>
    <t>0006383</t>
  </si>
  <si>
    <t>0004932</t>
  </si>
  <si>
    <t>BH18182474</t>
  </si>
  <si>
    <t>4128289064</t>
  </si>
  <si>
    <t>BH18183866</t>
  </si>
  <si>
    <t>0004926</t>
  </si>
  <si>
    <t>BH18185079</t>
  </si>
  <si>
    <t>0004778</t>
  </si>
  <si>
    <t>0005693</t>
  </si>
  <si>
    <t>0006055</t>
  </si>
  <si>
    <t>BH18182648</t>
  </si>
  <si>
    <t>BH18184775</t>
  </si>
  <si>
    <t>0005732</t>
  </si>
  <si>
    <t>4127791882</t>
  </si>
  <si>
    <t>0004322</t>
  </si>
  <si>
    <t>4128179067</t>
  </si>
  <si>
    <t>4128757521</t>
  </si>
  <si>
    <t>0005349</t>
  </si>
  <si>
    <t>BH18186240</t>
  </si>
  <si>
    <t>4127716957</t>
  </si>
  <si>
    <t>4128685117</t>
  </si>
  <si>
    <t>BH18182513</t>
  </si>
  <si>
    <t>BH18183914</t>
  </si>
  <si>
    <t>BH18183885</t>
  </si>
  <si>
    <t>4126364668</t>
  </si>
  <si>
    <t>BH18182897</t>
  </si>
  <si>
    <t>BH18186023</t>
  </si>
  <si>
    <t>0005236</t>
  </si>
  <si>
    <t>4128043960</t>
  </si>
  <si>
    <t>0006108</t>
  </si>
  <si>
    <t>4127681110</t>
  </si>
  <si>
    <t>BH18185377</t>
  </si>
  <si>
    <t>0005742</t>
  </si>
  <si>
    <t>4128138913</t>
  </si>
  <si>
    <t>4127571195</t>
  </si>
  <si>
    <t>0006769</t>
  </si>
  <si>
    <t>0006775</t>
  </si>
  <si>
    <t>BH18184950</t>
  </si>
  <si>
    <t>BH18186337</t>
  </si>
  <si>
    <t>0005293</t>
  </si>
  <si>
    <t>0005662</t>
  </si>
  <si>
    <t>4127693514</t>
  </si>
  <si>
    <t>BH18186327</t>
  </si>
  <si>
    <t>BH18184361</t>
  </si>
  <si>
    <t>4127925047</t>
  </si>
  <si>
    <t>4128366092</t>
  </si>
  <si>
    <t>Tên khách hàng : CHI NHÁNH HÀ GIANG - CÔNG TY CỔ PHẦN DỊCH VỤ THƯƠNG MẠI TỔNG HỢP VINCOMMERCE (23 )</t>
  </si>
  <si>
    <t>0003802</t>
  </si>
  <si>
    <t>BH18183918</t>
  </si>
  <si>
    <t>BH18182508</t>
  </si>
  <si>
    <t>4127580523</t>
  </si>
  <si>
    <t>4128318976</t>
  </si>
  <si>
    <t>4128015515</t>
  </si>
  <si>
    <t>BH18186019</t>
  </si>
  <si>
    <t>BH18182032</t>
  </si>
  <si>
    <t>0005344</t>
  </si>
  <si>
    <t>BH18183867</t>
  </si>
  <si>
    <t xml:space="preserve">41 po </t>
  </si>
  <si>
    <t>BH18185227</t>
  </si>
  <si>
    <t>BH18184392</t>
  </si>
  <si>
    <t>4127986626</t>
  </si>
  <si>
    <t>4128722439</t>
  </si>
  <si>
    <t>0005831</t>
  </si>
  <si>
    <t>0006768</t>
  </si>
  <si>
    <t>BH18182785</t>
  </si>
  <si>
    <t>4128403019</t>
  </si>
  <si>
    <t>0003343</t>
  </si>
  <si>
    <t>BH18182988</t>
  </si>
  <si>
    <t>4128041243</t>
  </si>
  <si>
    <t>BH18185860</t>
  </si>
  <si>
    <t xml:space="preserve">26 po </t>
  </si>
  <si>
    <t>39 PO</t>
  </si>
  <si>
    <t>0004447</t>
  </si>
  <si>
    <t>4128265494</t>
  </si>
  <si>
    <t>0004372</t>
  </si>
  <si>
    <t>0004998</t>
  </si>
  <si>
    <t>0004898</t>
  </si>
  <si>
    <t>4128340777</t>
  </si>
  <si>
    <t>0005359</t>
  </si>
  <si>
    <t>4127260736</t>
  </si>
  <si>
    <t>4127975833</t>
  </si>
  <si>
    <t>4128461790</t>
  </si>
  <si>
    <t>0004923</t>
  </si>
  <si>
    <t>BH18183893</t>
  </si>
  <si>
    <t>0005713</t>
  </si>
  <si>
    <t>0003785</t>
  </si>
  <si>
    <t>4128744631</t>
  </si>
  <si>
    <t>0003453</t>
  </si>
  <si>
    <t>0003341</t>
  </si>
  <si>
    <t>BH18185555</t>
  </si>
  <si>
    <t>BH18184961</t>
  </si>
  <si>
    <t>4127904436</t>
  </si>
  <si>
    <t>0006092</t>
  </si>
  <si>
    <t>0003267</t>
  </si>
  <si>
    <t>0002972</t>
  </si>
  <si>
    <t>BH18184146</t>
  </si>
  <si>
    <t>4128273299</t>
  </si>
  <si>
    <t>4127924610</t>
  </si>
  <si>
    <t>BH18185200</t>
  </si>
  <si>
    <t>4128403180</t>
  </si>
  <si>
    <t>BH18184144</t>
  </si>
  <si>
    <t>BH18181990</t>
  </si>
  <si>
    <t>0004842</t>
  </si>
  <si>
    <t>0005829</t>
  </si>
  <si>
    <t>0004878</t>
  </si>
  <si>
    <t>0004801</t>
  </si>
  <si>
    <t>BH18185641</t>
  </si>
  <si>
    <t>4127410220</t>
  </si>
  <si>
    <t>0003442</t>
  </si>
  <si>
    <t>BH18186233</t>
  </si>
  <si>
    <t>0003991</t>
  </si>
  <si>
    <t>4127207615</t>
  </si>
  <si>
    <t>4128348550</t>
  </si>
  <si>
    <t>BH18183477</t>
  </si>
  <si>
    <t>0005796</t>
  </si>
  <si>
    <t>BH18185331</t>
  </si>
  <si>
    <t>0002836</t>
  </si>
  <si>
    <t>BH18182441</t>
  </si>
  <si>
    <t>BH18184315</t>
  </si>
  <si>
    <t>4128476460</t>
  </si>
  <si>
    <t>0002839</t>
  </si>
  <si>
    <t>4128687792</t>
  </si>
  <si>
    <t>0003799</t>
  </si>
  <si>
    <t>0005432</t>
  </si>
  <si>
    <t>0002847</t>
  </si>
  <si>
    <t>0006967</t>
  </si>
  <si>
    <t>0003029</t>
  </si>
  <si>
    <t>4127594612</t>
  </si>
  <si>
    <t>0003423</t>
  </si>
  <si>
    <t>BH18184717</t>
  </si>
  <si>
    <t>4126834289</t>
  </si>
  <si>
    <t>0003434</t>
  </si>
  <si>
    <t>BH18185902</t>
  </si>
  <si>
    <t>BH18182812</t>
  </si>
  <si>
    <t>0006733</t>
  </si>
  <si>
    <t>BH18182477</t>
  </si>
  <si>
    <t>0005361</t>
  </si>
  <si>
    <t>BH18185632</t>
  </si>
  <si>
    <t>0005834</t>
  </si>
  <si>
    <t>BH18183848</t>
  </si>
  <si>
    <t>4900797671</t>
  </si>
  <si>
    <t>4128378934</t>
  </si>
  <si>
    <t>0006504</t>
  </si>
  <si>
    <t>0003390</t>
  </si>
  <si>
    <t>4127874849</t>
  </si>
  <si>
    <t>4127557833</t>
  </si>
  <si>
    <t>BH18185228</t>
  </si>
  <si>
    <t>4128475573</t>
  </si>
  <si>
    <t>4128575780</t>
  </si>
  <si>
    <t>4127669219</t>
  </si>
  <si>
    <t>BH18182982</t>
  </si>
  <si>
    <t>BH18185620</t>
  </si>
  <si>
    <t>BH18185343</t>
  </si>
  <si>
    <t>BH18186227</t>
  </si>
  <si>
    <t>0004818</t>
  </si>
  <si>
    <t>4128886368</t>
  </si>
  <si>
    <t>0002861</t>
  </si>
  <si>
    <t>0006129</t>
  </si>
  <si>
    <t>Tên khách hàng : Chi nhánh Lào Cai - Công ty Cổ phần Dịch vụ Thương mại Tổng hợp Vincommerce (16 )</t>
  </si>
  <si>
    <t>BH18184791</t>
  </si>
  <si>
    <t>4127944689</t>
  </si>
  <si>
    <t>4128274921</t>
  </si>
  <si>
    <t>4128447735</t>
  </si>
  <si>
    <t>BH18184403</t>
  </si>
  <si>
    <t>BH18183878</t>
  </si>
  <si>
    <t>BH18182465</t>
  </si>
  <si>
    <t>0005363</t>
  </si>
  <si>
    <t>0005336</t>
  </si>
  <si>
    <t>4128158673</t>
  </si>
  <si>
    <t>0004483</t>
  </si>
  <si>
    <t>4129202366 4129092095 4129102702 4128995309 4128550446</t>
  </si>
  <si>
    <t>BH18184952</t>
  </si>
  <si>
    <t>BH18182196</t>
  </si>
  <si>
    <t>0002606</t>
  </si>
  <si>
    <t>BH18185312</t>
  </si>
  <si>
    <t>0004798</t>
  </si>
  <si>
    <t>0004849</t>
  </si>
  <si>
    <t>0004412</t>
  </si>
  <si>
    <t>4127665713</t>
  </si>
  <si>
    <t>4127643026</t>
  </si>
  <si>
    <t>14 po</t>
  </si>
  <si>
    <t>0005664</t>
  </si>
  <si>
    <t>BH18184879</t>
  </si>
  <si>
    <t>4128179468</t>
  </si>
  <si>
    <t>BH18182022</t>
  </si>
  <si>
    <t>0006362</t>
  </si>
  <si>
    <t>BH18183466</t>
  </si>
  <si>
    <t>BH18181928</t>
  </si>
  <si>
    <t>0003881</t>
  </si>
  <si>
    <t>BH18182420</t>
  </si>
  <si>
    <t>0003032</t>
  </si>
  <si>
    <t>BH18185610</t>
  </si>
  <si>
    <t>BH18183921</t>
  </si>
  <si>
    <t>BH18184322</t>
  </si>
  <si>
    <t>4129007407</t>
  </si>
  <si>
    <t>BH18183840</t>
  </si>
  <si>
    <t>BH18184449</t>
  </si>
  <si>
    <t>0005232</t>
  </si>
  <si>
    <t>4128407694</t>
  </si>
  <si>
    <t>BH18184716</t>
  </si>
  <si>
    <t>0006966</t>
  </si>
  <si>
    <t>0002498</t>
  </si>
  <si>
    <t>4127434020</t>
  </si>
  <si>
    <t>BH18184745</t>
  </si>
  <si>
    <t>4127990884</t>
  </si>
  <si>
    <t>Tên khách hàng : Chi Nhánh Đà Nẵng-Công Ty Cổ Phần Dịch Vụ Thương Mại Tổng Hợp Vincommerce (18 )</t>
  </si>
  <si>
    <t>BH18184962</t>
  </si>
  <si>
    <t>0005315</t>
  </si>
  <si>
    <t>4127659247</t>
  </si>
  <si>
    <t>BH18186031</t>
  </si>
  <si>
    <t>4127977493</t>
  </si>
  <si>
    <t>0004317</t>
  </si>
  <si>
    <t>0003322</t>
  </si>
  <si>
    <t>4127925254</t>
  </si>
  <si>
    <t>BH18185856</t>
  </si>
  <si>
    <t>0006038</t>
  </si>
  <si>
    <t>4128016012</t>
  </si>
  <si>
    <t>0005208</t>
  </si>
  <si>
    <t>BH18184331</t>
  </si>
  <si>
    <t>BH18185552</t>
  </si>
  <si>
    <t>BH18183889</t>
  </si>
  <si>
    <t>0003294</t>
  </si>
  <si>
    <t>4128619816</t>
  </si>
  <si>
    <t>0006825</t>
  </si>
  <si>
    <t>BH18185577</t>
  </si>
  <si>
    <t>4127909135</t>
  </si>
  <si>
    <t>0006041</t>
  </si>
  <si>
    <t>BH18182957</t>
  </si>
  <si>
    <t>BH18186486</t>
  </si>
  <si>
    <t>0006091</t>
  </si>
  <si>
    <t>BH18183906</t>
  </si>
  <si>
    <t>4128887125</t>
  </si>
  <si>
    <t>BH18182510</t>
  </si>
  <si>
    <t>Tên khách hàng : Chi nhánh Hậu Giang - Công ty Cổ Phần Dich Vụ Thương Mại Tổng Hợp Vincommerce (2 )</t>
  </si>
  <si>
    <t>BH18184402</t>
  </si>
  <si>
    <t>BH18184888</t>
  </si>
  <si>
    <t>0005277</t>
  </si>
  <si>
    <t>BH18182344</t>
  </si>
  <si>
    <t>0002974</t>
  </si>
  <si>
    <t>4127826759</t>
  </si>
  <si>
    <t>0006002</t>
  </si>
  <si>
    <t>4127982057</t>
  </si>
  <si>
    <t>BH18185117</t>
  </si>
  <si>
    <t>0003001</t>
  </si>
  <si>
    <t>BH18184685</t>
  </si>
  <si>
    <t>4128238214</t>
  </si>
  <si>
    <t>BH18183971</t>
  </si>
  <si>
    <t>0003458</t>
  </si>
  <si>
    <t>BH18182279</t>
  </si>
  <si>
    <t>4128404629</t>
  </si>
  <si>
    <t>0004623</t>
  </si>
  <si>
    <t>0005827</t>
  </si>
  <si>
    <t>0003787</t>
  </si>
  <si>
    <t>4127958276</t>
  </si>
  <si>
    <t>4128223921</t>
  </si>
  <si>
    <t>4128975923 4128975998 4128976003 4128975928 4128975933</t>
  </si>
  <si>
    <t>4128118572</t>
  </si>
  <si>
    <t>BH18186480</t>
  </si>
  <si>
    <t>4128738183</t>
  </si>
  <si>
    <t>4128316819</t>
  </si>
  <si>
    <t>BH18184308</t>
  </si>
  <si>
    <t>4127571374</t>
  </si>
  <si>
    <t>4128316466</t>
  </si>
  <si>
    <t>BH18184313</t>
  </si>
  <si>
    <t>4128848601</t>
  </si>
  <si>
    <t>BH18183998</t>
  </si>
  <si>
    <t>4128324081</t>
  </si>
  <si>
    <t>4128450773</t>
  </si>
  <si>
    <t>BH18184479</t>
  </si>
  <si>
    <t xml:space="preserve">42 po </t>
  </si>
  <si>
    <t>0006736</t>
  </si>
  <si>
    <t>BH18184736</t>
  </si>
  <si>
    <t>BH18182854</t>
  </si>
  <si>
    <t>0004766</t>
  </si>
  <si>
    <t>0002973</t>
  </si>
  <si>
    <t>0003311</t>
  </si>
  <si>
    <t>0004900</t>
  </si>
  <si>
    <t>4128141584</t>
  </si>
  <si>
    <t>BH18186483</t>
  </si>
  <si>
    <t>4128052169</t>
  </si>
  <si>
    <t>4127109814</t>
  </si>
  <si>
    <t>4128239437</t>
  </si>
  <si>
    <t>BH18182872</t>
  </si>
  <si>
    <t>BH18182840</t>
  </si>
  <si>
    <t>BH18183784</t>
  </si>
  <si>
    <t>0005558</t>
  </si>
  <si>
    <t>BH18184506</t>
  </si>
  <si>
    <t>66 po</t>
  </si>
  <si>
    <t>BH18182833</t>
  </si>
  <si>
    <t>BH18185593</t>
  </si>
  <si>
    <t>4128277214</t>
  </si>
  <si>
    <t>0005534</t>
  </si>
  <si>
    <t>BH18183458</t>
  </si>
  <si>
    <t>BH18183868</t>
  </si>
  <si>
    <t>0005563</t>
  </si>
  <si>
    <t>4128102419</t>
  </si>
  <si>
    <t>0005607</t>
  </si>
  <si>
    <t>BH18186039</t>
  </si>
  <si>
    <t>0004311</t>
  </si>
  <si>
    <t>BH18182020</t>
  </si>
  <si>
    <t>BH18185316</t>
  </si>
  <si>
    <t>0005337</t>
  </si>
  <si>
    <t>4128124450</t>
  </si>
  <si>
    <t>BH18183965</t>
  </si>
  <si>
    <t>4128475417</t>
  </si>
  <si>
    <t>BH18182192</t>
  </si>
  <si>
    <t>4128122587</t>
  </si>
  <si>
    <t>0003344</t>
  </si>
  <si>
    <t>4128011051</t>
  </si>
  <si>
    <t>BH18184822</t>
  </si>
  <si>
    <t>BH18182915</t>
  </si>
  <si>
    <t>0003465</t>
  </si>
  <si>
    <t>BH18185670</t>
  </si>
  <si>
    <t>19 po</t>
  </si>
  <si>
    <t>4127511259</t>
  </si>
  <si>
    <t>BH18186035</t>
  </si>
  <si>
    <t>0006378</t>
  </si>
  <si>
    <t>0004891</t>
  </si>
  <si>
    <t>4128253777</t>
  </si>
  <si>
    <t>BH18183472</t>
  </si>
  <si>
    <t>0003526</t>
  </si>
  <si>
    <t>0002995</t>
  </si>
  <si>
    <t>0003477</t>
  </si>
  <si>
    <t>BH18184784</t>
  </si>
  <si>
    <t>BH18184679</t>
  </si>
  <si>
    <t>4128277148</t>
  </si>
  <si>
    <t>0006819</t>
  </si>
  <si>
    <t>BH18185662</t>
  </si>
  <si>
    <t>0005280</t>
  </si>
  <si>
    <t>0004284</t>
  </si>
  <si>
    <t>4128302011</t>
  </si>
  <si>
    <t>0006826</t>
  </si>
  <si>
    <t>BH18182504</t>
  </si>
  <si>
    <t>4128140103</t>
  </si>
  <si>
    <t>0006101</t>
  </si>
  <si>
    <t>4129128120</t>
  </si>
  <si>
    <t>BH18184164</t>
  </si>
  <si>
    <t>4127902368</t>
  </si>
  <si>
    <t>4127709893</t>
  </si>
  <si>
    <t>4128049022</t>
  </si>
  <si>
    <t>BH18185569</t>
  </si>
  <si>
    <t>4128475238</t>
  </si>
  <si>
    <t>4127909036</t>
  </si>
  <si>
    <t>0005744</t>
  </si>
  <si>
    <t>0005371</t>
  </si>
  <si>
    <t>0005818</t>
  </si>
  <si>
    <t>0003892</t>
  </si>
  <si>
    <t>BH18182545</t>
  </si>
  <si>
    <t>0003903</t>
  </si>
  <si>
    <t>0003786</t>
  </si>
  <si>
    <t>BH18184387</t>
  </si>
  <si>
    <t>0003978</t>
  </si>
  <si>
    <t>BH18185572</t>
  </si>
  <si>
    <t>4128372890</t>
  </si>
  <si>
    <t>BH18185594</t>
  </si>
  <si>
    <t>BH18185099</t>
  </si>
  <si>
    <t>0003300</t>
  </si>
  <si>
    <t>BH18185345</t>
  </si>
  <si>
    <t>BH18185864</t>
  </si>
  <si>
    <t>4128128025</t>
  </si>
  <si>
    <t>4128649218</t>
  </si>
  <si>
    <t>BH18185583</t>
  </si>
  <si>
    <t>0005237</t>
  </si>
  <si>
    <t>Tên khách hàng : CHI NHÁNH TIỀN GIANG - CÔNG TY CỔ PHẦN DỊCH VỤ THƯƠNG MẠI TỔNG HỢP VINCOMMERCE (12 )</t>
  </si>
  <si>
    <t>BH18182039</t>
  </si>
  <si>
    <t>BH18185178</t>
  </si>
  <si>
    <t>BH18182935</t>
  </si>
  <si>
    <t>0005442</t>
  </si>
  <si>
    <t>BH18184288</t>
  </si>
  <si>
    <t>BH18184875</t>
  </si>
  <si>
    <t>BH18183835</t>
  </si>
  <si>
    <t>0004874</t>
  </si>
  <si>
    <t>0004848</t>
  </si>
  <si>
    <t>4128034643</t>
  </si>
  <si>
    <t>0005735</t>
  </si>
  <si>
    <t>4128335353</t>
  </si>
  <si>
    <t>0005830</t>
  </si>
  <si>
    <t>4128407804</t>
  </si>
  <si>
    <t>4127567809</t>
  </si>
  <si>
    <t>4127760770</t>
  </si>
  <si>
    <t>BH18183305</t>
  </si>
  <si>
    <t>0005362</t>
  </si>
  <si>
    <t>4127637562</t>
  </si>
  <si>
    <t>4128758002 4129015081 4129035898 4129076767 4128568681</t>
  </si>
  <si>
    <t>4127304826</t>
  </si>
  <si>
    <t>BH18184948</t>
  </si>
  <si>
    <t>0006099</t>
  </si>
  <si>
    <t>0004995</t>
  </si>
  <si>
    <t>4127875476</t>
  </si>
  <si>
    <t>0004484</t>
  </si>
  <si>
    <t>BH18185103</t>
  </si>
  <si>
    <t>4128258739</t>
  </si>
  <si>
    <t>BH18184876</t>
  </si>
  <si>
    <t>BH18182984</t>
  </si>
  <si>
    <t>BH18183383</t>
  </si>
  <si>
    <t>0006714</t>
  </si>
  <si>
    <t>BH18182382</t>
  </si>
  <si>
    <t>0006502</t>
  </si>
  <si>
    <t>0004845</t>
  </si>
  <si>
    <t>0005007</t>
  </si>
  <si>
    <t>0005310</t>
  </si>
  <si>
    <t>4127938199</t>
  </si>
  <si>
    <t>0005684</t>
  </si>
  <si>
    <t>BH18185346</t>
  </si>
  <si>
    <t>0004375</t>
  </si>
  <si>
    <t>4128350641</t>
  </si>
  <si>
    <t>4127741910</t>
  </si>
  <si>
    <t>0006382</t>
  </si>
  <si>
    <t>4127745282</t>
  </si>
  <si>
    <t>BH18184935</t>
  </si>
  <si>
    <t>BH18184332</t>
  </si>
  <si>
    <t>BH18185578</t>
  </si>
  <si>
    <t>0002999</t>
  </si>
  <si>
    <t>4128680841</t>
  </si>
  <si>
    <t>4127791261</t>
  </si>
  <si>
    <t>4128204510</t>
  </si>
  <si>
    <t>BH18182892</t>
  </si>
  <si>
    <t>0004456</t>
  </si>
  <si>
    <t>0002987</t>
  </si>
  <si>
    <t>BH18184718</t>
  </si>
  <si>
    <t>BH18184438</t>
  </si>
  <si>
    <t>BH18185890</t>
  </si>
  <si>
    <t>0005678</t>
  </si>
  <si>
    <t>BH18184836</t>
  </si>
  <si>
    <t>4127930826</t>
  </si>
  <si>
    <t>BH18182983</t>
  </si>
  <si>
    <t>4128079424</t>
  </si>
  <si>
    <t>0003335</t>
  </si>
  <si>
    <t>BH18184270</t>
  </si>
  <si>
    <t>4126970810</t>
  </si>
  <si>
    <t>4128483984</t>
  </si>
  <si>
    <t>BH18182050</t>
  </si>
  <si>
    <t>4129178294</t>
  </si>
  <si>
    <t>4127714302</t>
  </si>
  <si>
    <t>4128556260</t>
  </si>
  <si>
    <t>4127102024</t>
  </si>
  <si>
    <t>0005669</t>
  </si>
  <si>
    <t>0006841</t>
  </si>
  <si>
    <t>4128621116</t>
  </si>
  <si>
    <t>4127828919</t>
  </si>
  <si>
    <t>4128316565</t>
  </si>
  <si>
    <t>4127456485</t>
  </si>
  <si>
    <t>4128915086</t>
  </si>
  <si>
    <t>4128158494</t>
  </si>
  <si>
    <t>0004481</t>
  </si>
  <si>
    <t>Giá trị hóa đơn</t>
  </si>
  <si>
    <t>0005808</t>
  </si>
  <si>
    <t>BH18184495</t>
  </si>
  <si>
    <t>0006518</t>
  </si>
  <si>
    <t>0003969</t>
  </si>
  <si>
    <t>BH18185177</t>
  </si>
  <si>
    <t>BH18186016</t>
  </si>
  <si>
    <t>BH18185056</t>
  </si>
  <si>
    <t>4128717697</t>
  </si>
  <si>
    <t>BH18186291</t>
  </si>
  <si>
    <t>0006046</t>
  </si>
  <si>
    <t>BH18184943</t>
  </si>
  <si>
    <t>BH18185657</t>
  </si>
  <si>
    <t>BH18183800</t>
  </si>
  <si>
    <t>4128714538</t>
  </si>
  <si>
    <t>BH18185339</t>
  </si>
  <si>
    <t>4128478506</t>
  </si>
  <si>
    <t>BH18183891</t>
  </si>
  <si>
    <t>0004274</t>
  </si>
  <si>
    <t>BH18182974</t>
  </si>
  <si>
    <t>BH18183433</t>
  </si>
  <si>
    <t>4128896484</t>
  </si>
  <si>
    <t>0006363</t>
  </si>
  <si>
    <t>BH18185897</t>
  </si>
  <si>
    <t>BH18182987</t>
  </si>
  <si>
    <t>4128583969  4128408778  4128404566</t>
  </si>
  <si>
    <t>BH18185625</t>
  </si>
  <si>
    <t>BH18185622</t>
  </si>
  <si>
    <t>4128588337</t>
  </si>
  <si>
    <t>4127680864</t>
  </si>
  <si>
    <t>BH18183775</t>
  </si>
  <si>
    <t>BH18185047</t>
  </si>
  <si>
    <t>4128631375</t>
  </si>
  <si>
    <t>0005446</t>
  </si>
  <si>
    <t>0005531</t>
  </si>
  <si>
    <t>4127644440</t>
  </si>
  <si>
    <t>0003326</t>
  </si>
  <si>
    <t>4128751516</t>
  </si>
  <si>
    <t>0003527</t>
  </si>
  <si>
    <t>0003030</t>
  </si>
  <si>
    <t>BH18184684</t>
  </si>
  <si>
    <t>36 po</t>
  </si>
  <si>
    <t>4128728171</t>
  </si>
  <si>
    <t>BH18185561</t>
  </si>
  <si>
    <t>BH18185644</t>
  </si>
  <si>
    <t>BH18183969</t>
  </si>
  <si>
    <t>4128036984</t>
  </si>
  <si>
    <t>BH18186476</t>
  </si>
  <si>
    <t>0005431</t>
  </si>
  <si>
    <t>4127638499</t>
  </si>
  <si>
    <t>BH18185519</t>
  </si>
  <si>
    <t>BH18182870</t>
  </si>
  <si>
    <t>Tên khách hàng : CN HẢI PHÒNG - CÔNG TY CỔ PHẦN DỊCH VỤ THƯƠNG MẠI TỔNG HỢP VINCOMMERCE (16 )</t>
  </si>
  <si>
    <t>0005999</t>
  </si>
  <si>
    <t>4127942478</t>
  </si>
  <si>
    <t>0004378</t>
  </si>
  <si>
    <t>BH18185881</t>
  </si>
  <si>
    <t>4128210946</t>
  </si>
  <si>
    <t>BH18182523</t>
  </si>
  <si>
    <t>4127992487</t>
  </si>
  <si>
    <t>Tên khách hàng : Chi Nhánh Bà Rịa-Vũng Tàu - Công Ty Cổ Phần Dịch Vụ Thương Mại Tổng Hợp Vincommerce (151 )</t>
  </si>
  <si>
    <t>0003993</t>
  </si>
  <si>
    <t>BH18185098</t>
  </si>
  <si>
    <t>4127300410</t>
  </si>
  <si>
    <t>4128462223</t>
  </si>
  <si>
    <t>17 po</t>
  </si>
  <si>
    <t>0005535</t>
  </si>
  <si>
    <t>BH18182950</t>
  </si>
  <si>
    <t>BH18184341</t>
  </si>
  <si>
    <t>BH18183478</t>
  </si>
  <si>
    <t>0004771</t>
  </si>
  <si>
    <t>BH18184855</t>
  </si>
  <si>
    <t>4127598208</t>
  </si>
  <si>
    <t>4127911759</t>
  </si>
  <si>
    <t>BH18186021</t>
  </si>
  <si>
    <t>0005231</t>
  </si>
  <si>
    <t>4128538621</t>
  </si>
  <si>
    <t>0006151</t>
  </si>
  <si>
    <t>4128289769</t>
  </si>
  <si>
    <t>BH18182475</t>
  </si>
  <si>
    <t>BH18182118</t>
  </si>
  <si>
    <t>4128075653</t>
  </si>
  <si>
    <t>0003445</t>
  </si>
  <si>
    <t>4128374918</t>
  </si>
  <si>
    <t>0002846</t>
  </si>
  <si>
    <t>4128618523</t>
  </si>
  <si>
    <t>BH18182491</t>
  </si>
  <si>
    <t>0002963</t>
  </si>
  <si>
    <t>BH18185048</t>
  </si>
  <si>
    <t>0006103</t>
  </si>
  <si>
    <t>BH18182355</t>
  </si>
  <si>
    <t>4128178214</t>
  </si>
  <si>
    <t>0005597</t>
  </si>
  <si>
    <t>4127915003</t>
  </si>
  <si>
    <t>0005739</t>
  </si>
  <si>
    <t>BH18185587</t>
  </si>
  <si>
    <t>BH18185050</t>
  </si>
  <si>
    <t>4128755530</t>
  </si>
  <si>
    <t>4127571481</t>
  </si>
  <si>
    <t>BH18185586</t>
  </si>
  <si>
    <t>BH18185517</t>
  </si>
  <si>
    <t>BH18182867</t>
  </si>
  <si>
    <t>0002554</t>
  </si>
  <si>
    <t>4127680148</t>
  </si>
  <si>
    <t>0006121</t>
  </si>
  <si>
    <t>0005298</t>
  </si>
  <si>
    <t>BH18184305</t>
  </si>
  <si>
    <t>4129282642</t>
  </si>
  <si>
    <t>0004834</t>
  </si>
  <si>
    <t>4127455736</t>
  </si>
  <si>
    <t>4127858228</t>
  </si>
  <si>
    <t>0003272</t>
  </si>
  <si>
    <t>BH18185592</t>
  </si>
  <si>
    <t>0003374</t>
  </si>
  <si>
    <t>0006499</t>
  </si>
  <si>
    <t>0006082</t>
  </si>
  <si>
    <t>4128379819</t>
  </si>
  <si>
    <t>BH18182473</t>
  </si>
  <si>
    <t>0005589</t>
  </si>
  <si>
    <t>Tên khách hàng : CHI NHÁNH YÊN BÁI - CÔNG TY CỔ PHẦN DỊCH VỤ THƯƠNG MẠI TỔNG HỢP VINCOMMERCE (16 )</t>
  </si>
  <si>
    <t>4127566408</t>
  </si>
  <si>
    <t>4127509910</t>
  </si>
  <si>
    <t>BH18185061</t>
  </si>
  <si>
    <t>BH18184470</t>
  </si>
  <si>
    <t>BH18182961</t>
  </si>
  <si>
    <t>BH18185236</t>
  </si>
  <si>
    <t>BH18185659</t>
  </si>
  <si>
    <t>BH18186032</t>
  </si>
  <si>
    <t>0003297</t>
  </si>
  <si>
    <t>0005668</t>
  </si>
  <si>
    <t>BH18182826</t>
  </si>
  <si>
    <t>4127740886</t>
  </si>
  <si>
    <t>BH18184844</t>
  </si>
  <si>
    <t>4127843016</t>
  </si>
  <si>
    <t>4128890727</t>
  </si>
  <si>
    <t>BH18184450</t>
  </si>
  <si>
    <t>4127480607</t>
  </si>
  <si>
    <t>4128754566</t>
  </si>
  <si>
    <t>0002434</t>
  </si>
  <si>
    <t>0003470</t>
  </si>
  <si>
    <t>0005215</t>
  </si>
  <si>
    <t>0003347</t>
  </si>
  <si>
    <t>4127858414</t>
  </si>
  <si>
    <t>4128115585</t>
  </si>
  <si>
    <t>0004277</t>
  </si>
  <si>
    <t>0004837</t>
  </si>
  <si>
    <t>BH18184863</t>
  </si>
  <si>
    <t>4128500023</t>
  </si>
  <si>
    <t>0004855</t>
  </si>
  <si>
    <t>BH18182865</t>
  </si>
  <si>
    <t>0004424</t>
  </si>
  <si>
    <t>0002855</t>
  </si>
  <si>
    <t>0003350</t>
  </si>
  <si>
    <t>0003286</t>
  </si>
  <si>
    <t>0005206</t>
  </si>
  <si>
    <t>0003436</t>
  </si>
  <si>
    <t>BH18185515</t>
  </si>
  <si>
    <t>4127404675</t>
  </si>
  <si>
    <t>4127934669</t>
  </si>
  <si>
    <t>0003365</t>
  </si>
  <si>
    <t>BH18185233</t>
  </si>
  <si>
    <t>4128905781</t>
  </si>
  <si>
    <t>BH18183436</t>
  </si>
  <si>
    <t>0006727</t>
  </si>
  <si>
    <t>BH18183882</t>
  </si>
  <si>
    <t>4128637807</t>
  </si>
  <si>
    <t>4127681446</t>
  </si>
  <si>
    <t>BH18182463</t>
  </si>
  <si>
    <t>BH18184670</t>
  </si>
  <si>
    <t>4127494525</t>
  </si>
  <si>
    <t>BH18184394</t>
  </si>
  <si>
    <t>0006372</t>
  </si>
  <si>
    <t>0006123</t>
  </si>
  <si>
    <t>BH18181924</t>
  </si>
  <si>
    <t>0006359</t>
  </si>
  <si>
    <t>4128995902</t>
  </si>
  <si>
    <t>4128278896</t>
  </si>
  <si>
    <t>0006097</t>
  </si>
  <si>
    <t>0004270</t>
  </si>
  <si>
    <t>0004418</t>
  </si>
  <si>
    <t>BH18185167</t>
  </si>
  <si>
    <t>BH18185859</t>
  </si>
  <si>
    <t>BH18185156</t>
  </si>
  <si>
    <t>0003304</t>
  </si>
  <si>
    <t>BH18182852</t>
  </si>
  <si>
    <t>4129429245</t>
  </si>
  <si>
    <t>0003361</t>
  </si>
  <si>
    <t>4128150744</t>
  </si>
  <si>
    <t>0005427</t>
  </si>
  <si>
    <t>BH18185518</t>
  </si>
  <si>
    <t>0004941</t>
  </si>
  <si>
    <t>BH18185874</t>
  </si>
  <si>
    <t>8 PO</t>
  </si>
  <si>
    <t>4128171413</t>
  </si>
  <si>
    <t>0004903</t>
  </si>
  <si>
    <t>0003375</t>
  </si>
  <si>
    <t>Tên khách hàng : Chi nhánh Thái Bình -  Công ty Cổ phần Dịch vụ Thương mại Tổng hợp Vincommerce (15 )</t>
  </si>
  <si>
    <t>0004911</t>
  </si>
  <si>
    <t>0005205</t>
  </si>
  <si>
    <t>BH18185077</t>
  </si>
  <si>
    <t>4127643556</t>
  </si>
  <si>
    <t>BH18182992</t>
  </si>
  <si>
    <t>Tài khoản: 131; Từ ngày 01/6/2021 đến ngày 31/8/2021</t>
  </si>
  <si>
    <t>0003066</t>
  </si>
  <si>
    <t>BH18183303</t>
  </si>
  <si>
    <t>0006732</t>
  </si>
  <si>
    <t>BH18184724</t>
  </si>
  <si>
    <t>Tên khách hàng : CHI NHÁNH BẮC KẠN - CÔNG TY CỔ PHẦN DỊCH VỤ THƯƠNG MẠI TỔNG HỢP VINCOMMERCE (3 )</t>
  </si>
  <si>
    <t>BH18184870</t>
  </si>
  <si>
    <t>4128228918</t>
  </si>
  <si>
    <t>0005224</t>
  </si>
  <si>
    <t>BH18184861</t>
  </si>
  <si>
    <t>4128010336</t>
  </si>
  <si>
    <t>0004870</t>
  </si>
  <si>
    <t>BH18182922</t>
  </si>
  <si>
    <t>BH18182519</t>
  </si>
  <si>
    <t>0002878</t>
  </si>
  <si>
    <t>BH18184399</t>
  </si>
  <si>
    <t>0004416</t>
  </si>
  <si>
    <t>48 po</t>
  </si>
  <si>
    <t>BH18186283</t>
  </si>
  <si>
    <t>BH18185243</t>
  </si>
  <si>
    <t>4127907181</t>
  </si>
  <si>
    <t>BH18183826</t>
  </si>
  <si>
    <t>BH18185621</t>
  </si>
  <si>
    <t>0005219</t>
  </si>
  <si>
    <t>BH18183777</t>
  </si>
  <si>
    <t>0005001</t>
  </si>
  <si>
    <t>0005252</t>
  </si>
  <si>
    <t>BH18183879</t>
  </si>
  <si>
    <t>4127491798</t>
  </si>
  <si>
    <t>4128325737</t>
  </si>
  <si>
    <t>0006126</t>
  </si>
  <si>
    <t>4127302871</t>
  </si>
  <si>
    <t>BH18183902</t>
  </si>
  <si>
    <t>0003293</t>
  </si>
  <si>
    <t>0005369</t>
  </si>
  <si>
    <t>4128026997</t>
  </si>
  <si>
    <t>4128275040</t>
  </si>
  <si>
    <t>0002439</t>
  </si>
  <si>
    <t>0006389</t>
  </si>
  <si>
    <t>BH18186487</t>
  </si>
  <si>
    <t>4128107464</t>
  </si>
  <si>
    <t>4128080608</t>
  </si>
  <si>
    <t>42 po</t>
  </si>
  <si>
    <t>0005672</t>
  </si>
  <si>
    <t>4127943681</t>
  </si>
  <si>
    <t>11 PO</t>
  </si>
  <si>
    <t>BH18182487</t>
  </si>
  <si>
    <t>4127446314</t>
  </si>
  <si>
    <t>4128191019</t>
  </si>
  <si>
    <t>BH18185580</t>
  </si>
  <si>
    <t>4128691197</t>
  </si>
  <si>
    <t>4127800024</t>
  </si>
  <si>
    <t>4128019072</t>
  </si>
  <si>
    <t>4127526717</t>
  </si>
  <si>
    <t>0003323</t>
  </si>
  <si>
    <t>4128091066</t>
  </si>
  <si>
    <t>BH18183847</t>
  </si>
  <si>
    <t>4127554656</t>
  </si>
  <si>
    <t>4128685805</t>
  </si>
  <si>
    <t>4127958668</t>
  </si>
  <si>
    <t>4129709068</t>
  </si>
  <si>
    <t>4128042335</t>
  </si>
  <si>
    <t>4129665848</t>
  </si>
  <si>
    <t>0003314</t>
  </si>
  <si>
    <t>0006052</t>
  </si>
  <si>
    <t>0004940</t>
  </si>
  <si>
    <t>4128542840</t>
  </si>
  <si>
    <t>BH18184727</t>
  </si>
  <si>
    <t>0006095</t>
  </si>
  <si>
    <t>BH18183445</t>
  </si>
  <si>
    <t>BH18182376</t>
  </si>
  <si>
    <t>BH18182387</t>
  </si>
  <si>
    <t>0006127</t>
  </si>
  <si>
    <t>BH18184425</t>
  </si>
  <si>
    <t>4128360450</t>
  </si>
  <si>
    <t>BH18183836</t>
  </si>
  <si>
    <t>0005282</t>
  </si>
  <si>
    <t>0003440</t>
  </si>
  <si>
    <t>4128601265</t>
  </si>
  <si>
    <t>0006706</t>
  </si>
  <si>
    <t>0005703</t>
  </si>
  <si>
    <t>BH18185614</t>
  </si>
  <si>
    <t>BH18184753</t>
  </si>
  <si>
    <t>0004427</t>
  </si>
  <si>
    <t>0003427</t>
  </si>
  <si>
    <t>4128176869</t>
  </si>
  <si>
    <t>BH18182900</t>
  </si>
  <si>
    <t>BH18183792</t>
  </si>
  <si>
    <t>0004624</t>
  </si>
  <si>
    <t>0005426</t>
  </si>
  <si>
    <t>BH18184953</t>
  </si>
  <si>
    <t>4127845060</t>
  </si>
  <si>
    <t>0002512</t>
  </si>
  <si>
    <t>0003302</t>
  </si>
  <si>
    <t>0003476</t>
  </si>
  <si>
    <t>BH18183869</t>
  </si>
  <si>
    <t>4127875504</t>
  </si>
  <si>
    <t>BH18185605</t>
  </si>
  <si>
    <t>0002994</t>
  </si>
  <si>
    <t>BH18182960</t>
  </si>
  <si>
    <t>0005284</t>
  </si>
  <si>
    <t>0006042</t>
  </si>
  <si>
    <t>0006514</t>
  </si>
  <si>
    <t>BH18184828</t>
  </si>
  <si>
    <t>BH18183456</t>
  </si>
  <si>
    <t>0003460</t>
  </si>
  <si>
    <t>0002962</t>
  </si>
  <si>
    <t>4127534760</t>
  </si>
  <si>
    <t>4127692058</t>
  </si>
  <si>
    <t>BH18185877</t>
  </si>
  <si>
    <t>BH18182512</t>
  </si>
  <si>
    <t>0005265</t>
  </si>
  <si>
    <t>4900792338</t>
  </si>
  <si>
    <t>BH18184419</t>
  </si>
  <si>
    <t>0006973</t>
  </si>
  <si>
    <t>BH18185608</t>
  </si>
  <si>
    <t>BH18182478</t>
  </si>
  <si>
    <t>BH18182822</t>
  </si>
  <si>
    <t>4128184801</t>
  </si>
  <si>
    <t>0003888</t>
  </si>
  <si>
    <t>BH18184806</t>
  </si>
  <si>
    <t>BH18186354</t>
  </si>
  <si>
    <t>4128011508</t>
  </si>
  <si>
    <t>BH18184862</t>
  </si>
  <si>
    <t>0004920</t>
  </si>
  <si>
    <t>0004815</t>
  </si>
  <si>
    <t>4127845887</t>
  </si>
  <si>
    <t>4127937054</t>
  </si>
  <si>
    <t>0004803</t>
  </si>
  <si>
    <t>BH18184812</t>
  </si>
  <si>
    <t>BH18181996</t>
  </si>
  <si>
    <t>0006774</t>
  </si>
  <si>
    <t>0003965</t>
  </si>
  <si>
    <t>4127918066</t>
  </si>
  <si>
    <t>BH18182419</t>
  </si>
  <si>
    <t>4128493845</t>
  </si>
  <si>
    <t>0005308</t>
  </si>
  <si>
    <t>4127954116</t>
  </si>
  <si>
    <t>BH18184371</t>
  </si>
  <si>
    <t>BH18184340</t>
  </si>
  <si>
    <t>4128316090</t>
  </si>
  <si>
    <t>0004886</t>
  </si>
  <si>
    <t>0002867</t>
  </si>
  <si>
    <t>0004368</t>
  </si>
  <si>
    <t>0004813</t>
  </si>
  <si>
    <t>BH18184271</t>
  </si>
  <si>
    <t>BH18183449</t>
  </si>
  <si>
    <t>4127281571</t>
  </si>
  <si>
    <t>0003035</t>
  </si>
  <si>
    <t>4128079439</t>
  </si>
  <si>
    <t>BH18184695</t>
  </si>
  <si>
    <t>4128885798</t>
  </si>
  <si>
    <t>4127710306</t>
  </si>
  <si>
    <t>0004772</t>
  </si>
  <si>
    <t>BH18184951</t>
  </si>
  <si>
    <t>BH18183802</t>
  </si>
  <si>
    <t>0003312</t>
  </si>
  <si>
    <t>BH18184729</t>
  </si>
  <si>
    <t>0006007</t>
  </si>
  <si>
    <t>BH18186020</t>
  </si>
  <si>
    <t>20 po</t>
  </si>
  <si>
    <t>0002433</t>
  </si>
  <si>
    <t>BH18182466</t>
  </si>
  <si>
    <t>BH18184352</t>
  </si>
  <si>
    <t>0002495</t>
  </si>
  <si>
    <t>4128535996</t>
  </si>
  <si>
    <t>4127604756</t>
  </si>
  <si>
    <t>BH18184363</t>
  </si>
  <si>
    <t>BH18184867</t>
  </si>
  <si>
    <t>0003975</t>
  </si>
  <si>
    <t>BH18182424</t>
  </si>
  <si>
    <t>0004884</t>
  </si>
  <si>
    <t>0006730</t>
  </si>
  <si>
    <t>BH18185104</t>
  </si>
  <si>
    <t>4127563567</t>
  </si>
  <si>
    <t>0004918</t>
  </si>
  <si>
    <t>BH18184675</t>
  </si>
  <si>
    <t>0006114</t>
  </si>
  <si>
    <t>4127867405</t>
  </si>
  <si>
    <t>4127356297</t>
  </si>
  <si>
    <t>4128012132</t>
  </si>
  <si>
    <t>0004930</t>
  </si>
  <si>
    <t>BH18182953</t>
  </si>
  <si>
    <t>4128313407</t>
  </si>
  <si>
    <t>BH18184386</t>
  </si>
  <si>
    <t>BH18182808</t>
  </si>
  <si>
    <t>0002947</t>
  </si>
  <si>
    <t>0002487</t>
  </si>
  <si>
    <t>0002943</t>
  </si>
  <si>
    <t>BH18184706</t>
  </si>
  <si>
    <t>4128007021</t>
  </si>
  <si>
    <t>0005370</t>
  </si>
  <si>
    <t>BH18186228</t>
  </si>
  <si>
    <t>0005598</t>
  </si>
  <si>
    <t>0003138</t>
  </si>
  <si>
    <t>0004894</t>
  </si>
  <si>
    <t>0003354</t>
  </si>
  <si>
    <t>BH18184398</t>
  </si>
  <si>
    <t>0005559</t>
  </si>
  <si>
    <t>0005804</t>
  </si>
  <si>
    <t>BH18185553</t>
  </si>
  <si>
    <t>4127534571</t>
  </si>
  <si>
    <t>0006960</t>
  </si>
  <si>
    <t>4128012532</t>
  </si>
  <si>
    <t>4127643494</t>
  </si>
  <si>
    <t>4128115424</t>
  </si>
  <si>
    <t>4127506473</t>
  </si>
  <si>
    <t>0005283</t>
  </si>
  <si>
    <t>0002501</t>
  </si>
  <si>
    <t>0003373</t>
  </si>
  <si>
    <t>BH18181914</t>
  </si>
  <si>
    <t>4127638433</t>
  </si>
  <si>
    <t>BH18185255</t>
  </si>
  <si>
    <t>0006146</t>
  </si>
  <si>
    <t>4128676698</t>
  </si>
  <si>
    <t>0003435</t>
  </si>
  <si>
    <t>0002849</t>
  </si>
  <si>
    <t>0003788</t>
  </si>
  <si>
    <t>4128322405</t>
  </si>
  <si>
    <t>BH18182025</t>
  </si>
  <si>
    <t>BH18183459</t>
  </si>
  <si>
    <t>Tên khách hàng : Chi nhánh Sóc Trăng - Công ty Cổ phần Dịch vụ Thương mại Tổng hợp Vincommerce (10 )</t>
  </si>
  <si>
    <t>BH18184420</t>
  </si>
  <si>
    <t>4128788913</t>
  </si>
  <si>
    <t>4127545865</t>
  </si>
  <si>
    <t>4127519500</t>
  </si>
  <si>
    <t>Tên khách hàng : Chi nhánh Phú Yên - Công ty cổ phần Dịch Vụ Thương Mại Tổng Hợp Vincommerce (1 )</t>
  </si>
  <si>
    <t>BH18185221</t>
  </si>
  <si>
    <t>0003317</t>
  </si>
  <si>
    <t>0006726</t>
  </si>
  <si>
    <t>BH18185252</t>
  </si>
  <si>
    <t>0004784</t>
  </si>
  <si>
    <t>BH18182904</t>
  </si>
  <si>
    <t>BH18186007</t>
  </si>
  <si>
    <t>BH18183968</t>
  </si>
  <si>
    <t>0002688</t>
  </si>
  <si>
    <t>0003366</t>
  </si>
  <si>
    <t>BH18186321</t>
  </si>
  <si>
    <t>0004450</t>
  </si>
  <si>
    <t>0002431</t>
  </si>
  <si>
    <t>0004922</t>
  </si>
  <si>
    <t>0005663</t>
  </si>
  <si>
    <t>0006377</t>
  </si>
  <si>
    <t>0004791</t>
  </si>
  <si>
    <t>0005244</t>
  </si>
  <si>
    <t>0004402</t>
  </si>
  <si>
    <t>BH18182944</t>
  </si>
  <si>
    <t>BH18182038</t>
  </si>
  <si>
    <t>BH18182364</t>
  </si>
  <si>
    <t>BH18182779</t>
  </si>
  <si>
    <t>BH18182195</t>
  </si>
  <si>
    <t>BH18184348</t>
  </si>
  <si>
    <t>4128887383</t>
  </si>
  <si>
    <t>4127432688</t>
  </si>
  <si>
    <t>4128506917</t>
  </si>
  <si>
    <t>4128040502</t>
  </si>
  <si>
    <t>BH18185260</t>
  </si>
  <si>
    <t>0002485</t>
  </si>
  <si>
    <t>4128320401</t>
  </si>
  <si>
    <t>BH18183403</t>
  </si>
  <si>
    <t>0005606</t>
  </si>
  <si>
    <t>4128513985</t>
  </si>
  <si>
    <t>BH18184672</t>
  </si>
  <si>
    <t>0004810</t>
  </si>
  <si>
    <t>BH18185619</t>
  </si>
  <si>
    <t>4127463661</t>
  </si>
  <si>
    <t>BH18182883</t>
  </si>
  <si>
    <t>4128425680</t>
  </si>
  <si>
    <t>4128347752</t>
  </si>
  <si>
    <t>4127796606</t>
  </si>
  <si>
    <t>BH18182505</t>
  </si>
  <si>
    <t>BH18183849</t>
  </si>
  <si>
    <t>4129209519</t>
  </si>
  <si>
    <t>4127872227</t>
  </si>
  <si>
    <t>BH18186292</t>
  </si>
  <si>
    <t>4128383085</t>
  </si>
  <si>
    <t>51 po</t>
  </si>
  <si>
    <t>BH18183453</t>
  </si>
  <si>
    <t>0004480</t>
  </si>
  <si>
    <t>0005355</t>
  </si>
  <si>
    <t>4128179649</t>
  </si>
  <si>
    <t>4128647875</t>
  </si>
  <si>
    <t>BH18182821</t>
  </si>
  <si>
    <t>0004361</t>
  </si>
  <si>
    <t>BH18184937</t>
  </si>
  <si>
    <t>0004814</t>
  </si>
  <si>
    <t>Tên khách hàng : Chi nhánh Ninh Thuận-công ty cổ phần Dịch Vụ Thương Mại Tổng Hợp Vincommerce (20 )</t>
  </si>
  <si>
    <t>4128075606</t>
  </si>
  <si>
    <t>4127698338</t>
  </si>
  <si>
    <t>0005603</t>
  </si>
  <si>
    <t>0003349</t>
  </si>
  <si>
    <t>BH18182786</t>
  </si>
  <si>
    <t>BH18183391</t>
  </si>
  <si>
    <t>BH18185324</t>
  </si>
  <si>
    <t>BH18184388</t>
  </si>
  <si>
    <t>BH18182339</t>
  </si>
  <si>
    <t>0006036</t>
  </si>
  <si>
    <t>BH18184309</t>
  </si>
  <si>
    <t>0004304</t>
  </si>
  <si>
    <t>BH18185250</t>
  </si>
  <si>
    <t>4128439787 4128775276</t>
  </si>
  <si>
    <t>Tên khách hàng : CHI NHÁNH QUẢNG NGÃI - CÔNG TY CỔ PHẦN DỊCH VỤ THƯƠNG MẠI TỔNG HỢP VINCOMMERCE (12 )</t>
  </si>
  <si>
    <t>BH18182843</t>
  </si>
  <si>
    <t>4127731706</t>
  </si>
  <si>
    <t>BH18184462</t>
  </si>
  <si>
    <t>4127875661</t>
  </si>
  <si>
    <t>BH18184326</t>
  </si>
  <si>
    <t>BH18183461</t>
  </si>
  <si>
    <t>BH18181916</t>
  </si>
  <si>
    <t>BH18185119</t>
  </si>
  <si>
    <t>0006529</t>
  </si>
  <si>
    <t>4128808738</t>
  </si>
  <si>
    <t>BH18185634</t>
  </si>
  <si>
    <t>BH18183912</t>
  </si>
  <si>
    <t>4128568552</t>
  </si>
  <si>
    <t>16 po</t>
  </si>
  <si>
    <t>BH18183464</t>
  </si>
  <si>
    <t>BH18183839</t>
  </si>
  <si>
    <t>0005822</t>
  </si>
  <si>
    <t>4127875991</t>
  </si>
  <si>
    <t>BH18182906</t>
  </si>
  <si>
    <t>BH18182350</t>
  </si>
  <si>
    <t>Tên khách hàng : CHI NHÁNH KIÊN GIANG - CÔNG TY CỔ PHẦN DỊCH VỤ THƯƠNG MẠI TỔNG HỢP VINCOMMERCE (24 )</t>
  </si>
  <si>
    <t>0004856</t>
  </si>
  <si>
    <t>0002840</t>
  </si>
  <si>
    <t>0004408</t>
  </si>
  <si>
    <t>0002960</t>
  </si>
  <si>
    <t>4127742409</t>
  </si>
  <si>
    <t>0005000</t>
  </si>
  <si>
    <t>0005439</t>
  </si>
  <si>
    <t>4127845889</t>
  </si>
  <si>
    <t>4128842160</t>
  </si>
  <si>
    <t>0002528</t>
  </si>
  <si>
    <t xml:space="preserve">31 po </t>
  </si>
  <si>
    <t>4128474743</t>
  </si>
  <si>
    <t>BH18185353</t>
  </si>
  <si>
    <t>BH18182964</t>
  </si>
  <si>
    <t>0002499</t>
  </si>
  <si>
    <t>4127681975</t>
  </si>
  <si>
    <t>4127923664</t>
  </si>
  <si>
    <t>4127587628</t>
  </si>
  <si>
    <t>4129747360</t>
  </si>
  <si>
    <t>BH18183410</t>
  </si>
  <si>
    <t>BH18186280</t>
  </si>
  <si>
    <t>0004298</t>
  </si>
  <si>
    <t>BH18185639</t>
  </si>
  <si>
    <t>BH18182014</t>
  </si>
  <si>
    <t>BH18182468</t>
  </si>
  <si>
    <t>4127554026</t>
  </si>
  <si>
    <t>0006839</t>
  </si>
  <si>
    <t>0006120</t>
  </si>
  <si>
    <t>0005261</t>
  </si>
  <si>
    <t>BH18185624</t>
  </si>
  <si>
    <t>0005364</t>
  </si>
  <si>
    <t>4129155694 4129252902 4128826103</t>
  </si>
  <si>
    <t>0006132</t>
  </si>
  <si>
    <t>BH18183783</t>
  </si>
  <si>
    <t>0004312</t>
  </si>
  <si>
    <t>4128118844</t>
  </si>
  <si>
    <t>4127594286</t>
  </si>
  <si>
    <t>4129820587</t>
  </si>
  <si>
    <t>4127280050</t>
  </si>
  <si>
    <t>BH18183755</t>
  </si>
  <si>
    <t>0003792</t>
  </si>
  <si>
    <t>0006155</t>
  </si>
  <si>
    <t>4129197189</t>
  </si>
  <si>
    <t>4128858682</t>
  </si>
  <si>
    <t>BH18182958</t>
  </si>
  <si>
    <t>4128618930</t>
  </si>
  <si>
    <t>BH18182968</t>
  </si>
  <si>
    <t>0005567</t>
  </si>
  <si>
    <t>4127775585</t>
  </si>
  <si>
    <t>BH18185318</t>
  </si>
  <si>
    <t>0003974</t>
  </si>
  <si>
    <t>0004405</t>
  </si>
  <si>
    <t>BH18184682</t>
  </si>
  <si>
    <t>0006153</t>
  </si>
  <si>
    <t>4128506565</t>
  </si>
  <si>
    <t>0006081</t>
  </si>
  <si>
    <t>4127609404</t>
  </si>
  <si>
    <t>BH18186028</t>
  </si>
  <si>
    <t>BH18185188</t>
  </si>
  <si>
    <t>BH18184768</t>
  </si>
  <si>
    <t>4128234364</t>
  </si>
  <si>
    <t>0005235</t>
  </si>
  <si>
    <t>0006113</t>
  </si>
  <si>
    <t>4128093047</t>
  </si>
  <si>
    <t>0006380</t>
  </si>
  <si>
    <t>0003308</t>
  </si>
  <si>
    <t>0004279</t>
  </si>
  <si>
    <t>4128223773</t>
  </si>
  <si>
    <t>BH18186013</t>
  </si>
  <si>
    <t>4128317442</t>
  </si>
  <si>
    <t>0005842</t>
  </si>
  <si>
    <t>BH18182541</t>
  </si>
  <si>
    <t>0006040</t>
  </si>
  <si>
    <t>4128323216</t>
  </si>
  <si>
    <t>BH18182952</t>
  </si>
  <si>
    <t>0006037</t>
  </si>
  <si>
    <t>0005685</t>
  </si>
  <si>
    <t>4128179740</t>
  </si>
  <si>
    <t>4127919333</t>
  </si>
  <si>
    <t>0003451</t>
  </si>
  <si>
    <t>10 po</t>
  </si>
  <si>
    <t>0005311</t>
  </si>
  <si>
    <t>BH18182940</t>
  </si>
  <si>
    <t>4129099484</t>
  </si>
  <si>
    <t>4127699838</t>
  </si>
  <si>
    <t>0004942</t>
  </si>
  <si>
    <t>BH18184154</t>
  </si>
  <si>
    <t>4127436912</t>
  </si>
  <si>
    <t>4128275190</t>
  </si>
  <si>
    <t>BH18185898</t>
  </si>
  <si>
    <t>BH18184680</t>
  </si>
  <si>
    <t>4128435711</t>
  </si>
  <si>
    <t>BH18182499</t>
  </si>
  <si>
    <t>0004364</t>
  </si>
  <si>
    <t>4127703151</t>
  </si>
  <si>
    <t>4128148187</t>
  </si>
  <si>
    <t>0003422</t>
  </si>
  <si>
    <t>0005312</t>
  </si>
  <si>
    <t>0006068</t>
  </si>
  <si>
    <t>4129153258</t>
  </si>
  <si>
    <t>0005335</t>
  </si>
  <si>
    <t>BH18184501</t>
  </si>
  <si>
    <t>0005281</t>
  </si>
  <si>
    <t>BH18184882</t>
  </si>
  <si>
    <t>0006823</t>
  </si>
  <si>
    <t>BH18185198</t>
  </si>
  <si>
    <t>0006728</t>
  </si>
  <si>
    <t>0005425</t>
  </si>
  <si>
    <t>0006379</t>
  </si>
  <si>
    <t>4127691948</t>
  </si>
  <si>
    <t>BH18184825</t>
  </si>
  <si>
    <t>BH18181922</t>
  </si>
  <si>
    <t>BH18184751</t>
  </si>
  <si>
    <t>4128292805</t>
  </si>
  <si>
    <t>BH18184835</t>
  </si>
  <si>
    <t>BH18185214</t>
  </si>
  <si>
    <t>BH18183829</t>
  </si>
  <si>
    <t>0004904</t>
  </si>
  <si>
    <t>4127981232</t>
  </si>
  <si>
    <t>0006347</t>
  </si>
  <si>
    <t>4127663249</t>
  </si>
  <si>
    <t>BH18182122</t>
  </si>
  <si>
    <t>BH18182965</t>
  </si>
  <si>
    <t>4128179016</t>
  </si>
  <si>
    <t>0002977</t>
  </si>
  <si>
    <t>BH18182373</t>
  </si>
  <si>
    <t>BH18183047</t>
  </si>
  <si>
    <t>BH18185581</t>
  </si>
  <si>
    <t>4128540779</t>
  </si>
  <si>
    <t>4128179783</t>
  </si>
  <si>
    <t>4127696451 4129166122</t>
  </si>
  <si>
    <t>0005677</t>
  </si>
  <si>
    <t>BH18185310</t>
  </si>
  <si>
    <t>BH18184300</t>
  </si>
  <si>
    <t>0004430</t>
  </si>
  <si>
    <t>0005741</t>
  </si>
  <si>
    <t>BH18184426</t>
  </si>
  <si>
    <t>BH18185654</t>
  </si>
  <si>
    <t>4128657903</t>
  </si>
  <si>
    <t>0005285</t>
  </si>
  <si>
    <t>BH18182470</t>
  </si>
  <si>
    <t>BH18185244</t>
  </si>
  <si>
    <t>0006354</t>
  </si>
  <si>
    <t>BH18185076</t>
  </si>
  <si>
    <t>47 PO</t>
  </si>
  <si>
    <t>0005837</t>
  </si>
  <si>
    <t>BH18181991</t>
  </si>
  <si>
    <t>BH18186251</t>
  </si>
  <si>
    <t>BH18182008</t>
  </si>
  <si>
    <t>0004306</t>
  </si>
  <si>
    <t>BH18182830</t>
  </si>
  <si>
    <t>4128224556</t>
  </si>
  <si>
    <t>0005357</t>
  </si>
  <si>
    <t>Tên khách hàng : Chi Nhánh Hải Dương - Công Ty Cổ Phần Dịch Vụ Thương Mại Tổng Hợp Vincommerce (29 )</t>
  </si>
  <si>
    <t>4129099666</t>
  </si>
  <si>
    <t>4128082736</t>
  </si>
  <si>
    <t>4128949530</t>
  </si>
  <si>
    <t>Tên khách hàng : Chi Nhánh Hạ Long-Công Ty Cổ Phần Dịch Vụ Thương Mại Tổng Hợp Vincommerce (11 )</t>
  </si>
  <si>
    <t>BH18183309</t>
  </si>
  <si>
    <t>4127487488</t>
  </si>
  <si>
    <t>0004872</t>
  </si>
  <si>
    <t>4128333075</t>
  </si>
  <si>
    <t>4128698545</t>
  </si>
  <si>
    <t>0004984</t>
  </si>
  <si>
    <t>0006360</t>
  </si>
  <si>
    <t>0004809</t>
  </si>
  <si>
    <t>Tên khách hàng : CHI NHÁNH HÒA BÌNH - CÔNG TY CỔ PHẦN DỊCH VỤ THƯƠNG MẠI TỔNG HỢP VINCOMMERCE (8 )</t>
  </si>
  <si>
    <t>0006075</t>
  </si>
  <si>
    <t>0004905</t>
  </si>
  <si>
    <t>BH18185348</t>
  </si>
  <si>
    <t>4127665381</t>
  </si>
  <si>
    <t>BH18182534</t>
  </si>
  <si>
    <t>BH18183997</t>
  </si>
  <si>
    <t>BH18185235</t>
  </si>
  <si>
    <t>0004286</t>
  </si>
  <si>
    <t>4127792106</t>
  </si>
  <si>
    <t>BH18184511</t>
  </si>
  <si>
    <t>BH18185598</t>
  </si>
  <si>
    <t>BH18185328</t>
  </si>
  <si>
    <t>4128614400</t>
  </si>
  <si>
    <t>0004397</t>
  </si>
  <si>
    <t>4128648865</t>
  </si>
  <si>
    <t>BH18184373</t>
  </si>
  <si>
    <t>0003021</t>
  </si>
  <si>
    <t>4127725030</t>
  </si>
  <si>
    <t>0006110</t>
  </si>
  <si>
    <t>4127973203</t>
  </si>
  <si>
    <t>4127847732</t>
  </si>
  <si>
    <t>4127662420</t>
  </si>
  <si>
    <t>4128646576</t>
  </si>
  <si>
    <t>4127712931</t>
  </si>
  <si>
    <t>0003796</t>
  </si>
  <si>
    <t>0003891</t>
  </si>
  <si>
    <t>Tên khách hàng : Chi nhánh Lạng Sơn - Công ty Cổ phần Dịch vụ Thương mại Tổng hợp Vincommerce (17 )</t>
  </si>
  <si>
    <t>4128312939</t>
  </si>
  <si>
    <t>4128104443</t>
  </si>
  <si>
    <t>4128241605</t>
  </si>
  <si>
    <t>BH18183841</t>
  </si>
  <si>
    <t>4128646079</t>
  </si>
  <si>
    <t>0003982</t>
  </si>
  <si>
    <t>BH18185638</t>
  </si>
  <si>
    <t>BH18183776</t>
  </si>
  <si>
    <t>0006358</t>
  </si>
  <si>
    <t>BH18185321</t>
  </si>
  <si>
    <t>0005844</t>
  </si>
  <si>
    <t>4129113999 4129113266 4129113162 4129114085 4129114265</t>
  </si>
  <si>
    <t>0005245</t>
  </si>
  <si>
    <t>BH18182970</t>
  </si>
  <si>
    <t>BH18185257</t>
  </si>
  <si>
    <t>BH18184269</t>
  </si>
  <si>
    <t>0005227</t>
  </si>
  <si>
    <t>0005239</t>
  </si>
  <si>
    <t>BH18182823</t>
  </si>
  <si>
    <t>BH18185584</t>
  </si>
  <si>
    <t>4127767956</t>
  </si>
  <si>
    <t>0005817</t>
  </si>
  <si>
    <t>0002869</t>
  </si>
  <si>
    <t>4128298679</t>
  </si>
  <si>
    <t>0003360</t>
  </si>
  <si>
    <t>0005347</t>
  </si>
  <si>
    <t>0002829</t>
  </si>
  <si>
    <t>4128182245</t>
  </si>
  <si>
    <t>4128072204</t>
  </si>
  <si>
    <t>BH18184521</t>
  </si>
  <si>
    <t>4128890971</t>
  </si>
  <si>
    <t>BH18183877</t>
  </si>
  <si>
    <t>BH18185114</t>
  </si>
  <si>
    <t>4128112517</t>
  </si>
  <si>
    <t>26 po</t>
  </si>
  <si>
    <t>BH18184957</t>
  </si>
  <si>
    <t>0003063</t>
  </si>
  <si>
    <t>4128110950</t>
  </si>
  <si>
    <t>0004782</t>
  </si>
  <si>
    <t>0005260</t>
  </si>
  <si>
    <t>BH18185588</t>
  </si>
  <si>
    <t>0006712</t>
  </si>
  <si>
    <t>BH18186484</t>
  </si>
  <si>
    <t>106 PO</t>
  </si>
  <si>
    <t>BH18182484</t>
  </si>
  <si>
    <t>4128316842</t>
  </si>
  <si>
    <t>4127999220</t>
  </si>
  <si>
    <t>0004426</t>
  </si>
  <si>
    <t>BH18185627</t>
  </si>
  <si>
    <t>0002953</t>
  </si>
  <si>
    <t>BH18185511</t>
  </si>
  <si>
    <t>0006218</t>
  </si>
  <si>
    <t>BH18183789</t>
  </si>
  <si>
    <t>BH18182191</t>
  </si>
  <si>
    <t>0005679</t>
  </si>
  <si>
    <t>BH18185616</t>
  </si>
  <si>
    <t>4128350168</t>
  </si>
  <si>
    <t>4128258368</t>
  </si>
  <si>
    <t>4126928589</t>
  </si>
  <si>
    <t>4127731876</t>
  </si>
  <si>
    <t>BH18183780</t>
  </si>
  <si>
    <t>0006343</t>
  </si>
  <si>
    <t>4128529488</t>
  </si>
  <si>
    <t>BH18184311</t>
  </si>
  <si>
    <t>BH18184722</t>
  </si>
  <si>
    <t>BH18182423</t>
  </si>
  <si>
    <t>0005433</t>
  </si>
  <si>
    <t>4128155653</t>
  </si>
  <si>
    <t>0002523</t>
  </si>
  <si>
    <t>BH18183471</t>
  </si>
  <si>
    <t>BH18184273</t>
  </si>
  <si>
    <t>4127717442</t>
  </si>
  <si>
    <t>4127719763</t>
  </si>
  <si>
    <t>0003357</t>
  </si>
  <si>
    <t>4127958284</t>
  </si>
  <si>
    <t>34 po</t>
  </si>
  <si>
    <t>BH18183407</t>
  </si>
  <si>
    <t>0005733</t>
  </si>
  <si>
    <t>0006049</t>
  </si>
  <si>
    <t>BH18185191</t>
  </si>
  <si>
    <t>4127883442</t>
  </si>
  <si>
    <t>BH18186250</t>
  </si>
  <si>
    <t>BH18184327</t>
  </si>
  <si>
    <t>BH18185887</t>
  </si>
  <si>
    <t>0002874</t>
  </si>
  <si>
    <t>4128657546</t>
  </si>
  <si>
    <t>4127641322</t>
  </si>
  <si>
    <t>4127640679</t>
  </si>
  <si>
    <t>4128176122</t>
  </si>
  <si>
    <t>0006213</t>
  </si>
  <si>
    <t>BH18183923</t>
  </si>
  <si>
    <t>BH18182963</t>
  </si>
  <si>
    <t>BH18186355</t>
  </si>
  <si>
    <t>0006715</t>
  </si>
  <si>
    <t>4128326067</t>
  </si>
  <si>
    <t>BH18182926</t>
  </si>
  <si>
    <t>0003908</t>
  </si>
  <si>
    <t>4128689547</t>
  </si>
  <si>
    <t>4128520204</t>
  </si>
  <si>
    <t>BH18182819</t>
  </si>
  <si>
    <t>0006056</t>
  </si>
  <si>
    <t>0002497</t>
  </si>
  <si>
    <t>BH18182578</t>
  </si>
  <si>
    <t>0005840</t>
  </si>
  <si>
    <t>0006142</t>
  </si>
  <si>
    <t>BH18184841</t>
  </si>
  <si>
    <t>0005723</t>
  </si>
  <si>
    <t>0006073</t>
  </si>
  <si>
    <t>BH18184382</t>
  </si>
  <si>
    <t>BH18184831</t>
  </si>
  <si>
    <t>4128580259</t>
  </si>
  <si>
    <t>BH18186231</t>
  </si>
  <si>
    <t>4128128189</t>
  </si>
  <si>
    <t>0003795</t>
  </si>
  <si>
    <t>0006831</t>
  </si>
  <si>
    <t>BH18182977</t>
  </si>
  <si>
    <t>0002834</t>
  </si>
  <si>
    <t>0004411</t>
  </si>
  <si>
    <t>BH18185147</t>
  </si>
  <si>
    <t>0004320</t>
  </si>
  <si>
    <t>BH18182040</t>
  </si>
  <si>
    <t>BH18185237</t>
  </si>
  <si>
    <t>4127598086</t>
  </si>
  <si>
    <t>4128682456</t>
  </si>
  <si>
    <t>0004308</t>
  </si>
  <si>
    <t>BH18184880</t>
  </si>
  <si>
    <t>4126177807</t>
  </si>
  <si>
    <t>BH18183314</t>
  </si>
  <si>
    <t>0006965</t>
  </si>
  <si>
    <t>0006355</t>
  </si>
  <si>
    <t>0003340</t>
  </si>
  <si>
    <t>BH18183853</t>
  </si>
  <si>
    <t>4128045208</t>
  </si>
  <si>
    <t>4127573622</t>
  </si>
  <si>
    <t>0006102</t>
  </si>
  <si>
    <t>4129000348 4129007430 4128945351 4128570351</t>
  </si>
  <si>
    <t>4128645013</t>
  </si>
  <si>
    <t>0006526</t>
  </si>
  <si>
    <t>0004833</t>
  </si>
  <si>
    <t>0002507</t>
  </si>
  <si>
    <t>BH18185576</t>
  </si>
  <si>
    <t>BH18181925</t>
  </si>
  <si>
    <t>0005437</t>
  </si>
  <si>
    <t>BH18182123</t>
  </si>
  <si>
    <t>0002853</t>
  </si>
  <si>
    <t>BH18184497</t>
  </si>
  <si>
    <t>BH18182049</t>
  </si>
  <si>
    <t>BH18182460</t>
  </si>
  <si>
    <t>0003464</t>
  </si>
  <si>
    <t>BH18183899</t>
  </si>
  <si>
    <t>BH18185604</t>
  </si>
  <si>
    <t>BH18182361</t>
  </si>
  <si>
    <t>BH18182481</t>
  </si>
  <si>
    <t>0005689</t>
  </si>
  <si>
    <t>BH18183442</t>
  </si>
  <si>
    <t>0005373</t>
  </si>
  <si>
    <t>BH18182343</t>
  </si>
  <si>
    <t>0004267</t>
  </si>
  <si>
    <t>0005348</t>
  </si>
  <si>
    <t>BH18184393</t>
  </si>
  <si>
    <t>BH18182041</t>
  </si>
  <si>
    <t>BH18186246</t>
  </si>
  <si>
    <t>BH18184287</t>
  </si>
  <si>
    <t>0004794</t>
  </si>
  <si>
    <t>BH18182388</t>
  </si>
  <si>
    <t>0003534</t>
  </si>
  <si>
    <t>0002939</t>
  </si>
  <si>
    <t>4128316928</t>
  </si>
  <si>
    <t>4128344254</t>
  </si>
  <si>
    <t>4128295581</t>
  </si>
  <si>
    <t>0003473</t>
  </si>
  <si>
    <t>BH18184345</t>
  </si>
  <si>
    <t>0005660</t>
  </si>
  <si>
    <t>Tên khách hàng : Chi nhánh Bình Thuận - Công ty Cổ phần Dịch vụ Thương mại Tổng hợp Vincommerce (23 )</t>
  </si>
  <si>
    <t>4128234915</t>
  </si>
  <si>
    <t>4127928235</t>
  </si>
  <si>
    <t>BH18185600</t>
  </si>
  <si>
    <t>0005791</t>
  </si>
  <si>
    <t>4128121039</t>
  </si>
  <si>
    <t>0004768</t>
  </si>
  <si>
    <t>4127797914</t>
  </si>
  <si>
    <t>BH18184372</t>
  </si>
  <si>
    <t>4128091690</t>
  </si>
  <si>
    <t>0006350</t>
  </si>
  <si>
    <t>8 po</t>
  </si>
  <si>
    <t>0002514</t>
  </si>
  <si>
    <t>BH18183395</t>
  </si>
  <si>
    <t>0005332</t>
  </si>
  <si>
    <t>4127497070</t>
  </si>
  <si>
    <t>4127673922</t>
  </si>
  <si>
    <t>0004991</t>
  </si>
  <si>
    <t>BH18183837</t>
  </si>
  <si>
    <t>BH18183479</t>
  </si>
  <si>
    <t>4128157204</t>
  </si>
  <si>
    <t>BH18186333</t>
  </si>
  <si>
    <t>4128300834</t>
  </si>
  <si>
    <t>0002993</t>
  </si>
  <si>
    <t>4127723871</t>
  </si>
  <si>
    <t>4128847757</t>
  </si>
  <si>
    <t>BH18185559</t>
  </si>
  <si>
    <t>0005291</t>
  </si>
  <si>
    <t>BH18185637</t>
  </si>
  <si>
    <t>4128563485</t>
  </si>
  <si>
    <t>4127533477</t>
  </si>
  <si>
    <t>4127542192</t>
  </si>
  <si>
    <t>BH18182009</t>
  </si>
  <si>
    <t>BH18182873</t>
  </si>
  <si>
    <t>BH18182338</t>
  </si>
  <si>
    <t>0003022</t>
  </si>
  <si>
    <t>BH18185111</t>
  </si>
  <si>
    <t>BH18185714</t>
  </si>
  <si>
    <t>4127573422</t>
  </si>
  <si>
    <t>BH18185666</t>
  </si>
  <si>
    <t>0005705</t>
  </si>
  <si>
    <t>0005279</t>
  </si>
  <si>
    <t>4127673130</t>
  </si>
  <si>
    <t>BH18182579</t>
  </si>
  <si>
    <t>0004401</t>
  </si>
  <si>
    <t>0005800</t>
  </si>
  <si>
    <t>4128712332</t>
  </si>
  <si>
    <t>0004902</t>
  </si>
  <si>
    <t>4128189343</t>
  </si>
  <si>
    <t>BH18182985</t>
  </si>
  <si>
    <t>4128383580</t>
  </si>
  <si>
    <t>0003346</t>
  </si>
  <si>
    <t>BH18186253</t>
  </si>
  <si>
    <t>BH18182966</t>
  </si>
  <si>
    <t>0006088</t>
  </si>
  <si>
    <t>0004482</t>
  </si>
  <si>
    <t>4127833696</t>
  </si>
  <si>
    <t>BH18186239</t>
  </si>
  <si>
    <t>BH18183895</t>
  </si>
  <si>
    <t>BH18182849</t>
  </si>
  <si>
    <t>BH18182811</t>
  </si>
  <si>
    <t>BH18184944</t>
  </si>
  <si>
    <t>0003981</t>
  </si>
  <si>
    <t>0005806</t>
  </si>
  <si>
    <t>0005318</t>
  </si>
  <si>
    <t>BH18183890</t>
  </si>
  <si>
    <t>BH18184414</t>
  </si>
  <si>
    <t>BH18182346</t>
  </si>
  <si>
    <t>BH18185246</t>
  </si>
  <si>
    <t>BH18184804</t>
  </si>
  <si>
    <t>BH18182817</t>
  </si>
  <si>
    <t>0004396</t>
  </si>
  <si>
    <t>4127534597</t>
  </si>
  <si>
    <t>BH18182860</t>
  </si>
  <si>
    <t>BH18182841</t>
  </si>
  <si>
    <t>BH18182348</t>
  </si>
  <si>
    <t>BH18184755</t>
  </si>
  <si>
    <t>0005671</t>
  </si>
  <si>
    <t>0004913</t>
  </si>
  <si>
    <t>BH18184941</t>
  </si>
  <si>
    <t>4128322453</t>
  </si>
  <si>
    <t>0003461</t>
  </si>
  <si>
    <t>BH18184397</t>
  </si>
  <si>
    <t>4127982440</t>
  </si>
  <si>
    <t>0005714</t>
  </si>
  <si>
    <t>BH18185866</t>
  </si>
  <si>
    <t>BH18184354</t>
  </si>
  <si>
    <t>BH18184375</t>
  </si>
  <si>
    <t>BH18183451</t>
  </si>
  <si>
    <t>4127475876</t>
  </si>
  <si>
    <t>BH18182994</t>
  </si>
  <si>
    <t>BH18185327</t>
  </si>
  <si>
    <t>BH18185333</t>
  </si>
  <si>
    <t>BH18184502</t>
  </si>
  <si>
    <t>0006065</t>
  </si>
  <si>
    <t>0005296</t>
  </si>
  <si>
    <t>0006141</t>
  </si>
  <si>
    <t>BH18183315</t>
  </si>
  <si>
    <t>4128887905</t>
  </si>
  <si>
    <t>35 po</t>
  </si>
  <si>
    <t>0005588</t>
  </si>
  <si>
    <t>4127185037</t>
  </si>
  <si>
    <t>4127953747</t>
  </si>
  <si>
    <t>4127868215</t>
  </si>
  <si>
    <t>4128027954</t>
  </si>
  <si>
    <t>0002971</t>
  </si>
  <si>
    <t>0004795</t>
  </si>
  <si>
    <t>4127364663</t>
  </si>
  <si>
    <t>0006048</t>
  </si>
  <si>
    <t>Tên khách hàng : CHI NHÁNH LÂM ĐỒNG - CÔNG TY CỔ PHẦN DỊCH VỤ THƯƠNG MẠI TỔNG HỢP VINCOMMERCE (20 )</t>
  </si>
  <si>
    <t>7 po</t>
  </si>
  <si>
    <t>BH18182818</t>
  </si>
  <si>
    <t>0002998</t>
  </si>
  <si>
    <t>BH18182199</t>
  </si>
  <si>
    <t>BH18184380</t>
  </si>
  <si>
    <t>4128315686</t>
  </si>
  <si>
    <t>4128926018</t>
  </si>
  <si>
    <t>BH18183766</t>
  </si>
  <si>
    <t>0003034</t>
  </si>
  <si>
    <t>4127230550</t>
  </si>
  <si>
    <t>0006135</t>
  </si>
  <si>
    <t>0004295</t>
  </si>
  <si>
    <t>0004852</t>
  </si>
  <si>
    <t>4127414878</t>
  </si>
  <si>
    <t>4127492622</t>
  </si>
  <si>
    <t>4127773686</t>
  </si>
  <si>
    <t>0002979</t>
  </si>
  <si>
    <t>0006511</t>
  </si>
  <si>
    <t>0004290</t>
  </si>
  <si>
    <t>BH18185660</t>
  </si>
  <si>
    <t>0005234</t>
  </si>
  <si>
    <t>0005997</t>
  </si>
  <si>
    <t>0002682</t>
  </si>
  <si>
    <t>4127152788</t>
  </si>
  <si>
    <t>4128001180</t>
  </si>
  <si>
    <t>0003303</t>
  </si>
  <si>
    <t>BH18185900</t>
  </si>
  <si>
    <t>0004796</t>
  </si>
  <si>
    <t>BH18185209</t>
  </si>
  <si>
    <t>0005721</t>
  </si>
  <si>
    <t>4128311035</t>
  </si>
  <si>
    <t>4127939964</t>
  </si>
  <si>
    <t>0003801</t>
  </si>
  <si>
    <t>BH18186320</t>
  </si>
  <si>
    <t>BH18184740</t>
  </si>
  <si>
    <t>4128521396</t>
  </si>
  <si>
    <t>BH18185215</t>
  </si>
  <si>
    <t>0004387</t>
  </si>
  <si>
    <t>BH18182353</t>
  </si>
  <si>
    <t>0005306</t>
  </si>
  <si>
    <t>0005356</t>
  </si>
  <si>
    <t>4128621318</t>
  </si>
  <si>
    <t>BH18183807</t>
  </si>
  <si>
    <t>BH18185554</t>
  </si>
  <si>
    <t>BH18184367</t>
  </si>
  <si>
    <t>4127942524</t>
  </si>
  <si>
    <t>BH18186289</t>
  </si>
  <si>
    <t>0003383</t>
  </si>
  <si>
    <t>0006517</t>
  </si>
  <si>
    <t>BH18184278</t>
  </si>
  <si>
    <t>4127442525</t>
  </si>
  <si>
    <t>BH18183400</t>
  </si>
  <si>
    <t>61 PO</t>
  </si>
  <si>
    <t>0006119</t>
  </si>
  <si>
    <t>4127888611</t>
  </si>
  <si>
    <t>4128517074</t>
  </si>
  <si>
    <t>BH18185607</t>
  </si>
  <si>
    <t>0003447</t>
  </si>
  <si>
    <t>BH18184709</t>
  </si>
  <si>
    <t>4128072276</t>
  </si>
  <si>
    <t>0005452</t>
  </si>
  <si>
    <t>4128593229</t>
  </si>
  <si>
    <t>0005801</t>
  </si>
  <si>
    <t>BH18183754</t>
  </si>
  <si>
    <t>0002831</t>
  </si>
  <si>
    <t>BH18184705</t>
  </si>
  <si>
    <t>BH18182954</t>
  </si>
  <si>
    <t>4127966506</t>
  </si>
  <si>
    <t>BH18184336</t>
  </si>
  <si>
    <t>4128292911</t>
  </si>
  <si>
    <t>BH18182458</t>
  </si>
  <si>
    <t>BH18184848</t>
  </si>
  <si>
    <t>BH18185647</t>
  </si>
  <si>
    <t>0006500</t>
  </si>
  <si>
    <t>4127245639</t>
  </si>
  <si>
    <t>0004618</t>
  </si>
  <si>
    <t>4128363626</t>
  </si>
  <si>
    <t>BH18185337</t>
  </si>
  <si>
    <t>BH18182386</t>
  </si>
  <si>
    <t xml:space="preserve">10 po </t>
  </si>
  <si>
    <t>4128619002</t>
  </si>
  <si>
    <t>BH18185653</t>
  </si>
  <si>
    <t>4128307937</t>
  </si>
  <si>
    <t>0002948</t>
  </si>
  <si>
    <t>0005314</t>
  </si>
  <si>
    <t>BH18184730</t>
  </si>
  <si>
    <t>BH18182799</t>
  </si>
  <si>
    <t>0005228</t>
  </si>
  <si>
    <t>BH18182531</t>
  </si>
  <si>
    <t>0005696</t>
  </si>
  <si>
    <t>0004973</t>
  </si>
  <si>
    <t>BH18185573</t>
  </si>
  <si>
    <t>4128430504</t>
  </si>
  <si>
    <t>0006216</t>
  </si>
  <si>
    <t>BH18185229</t>
  </si>
  <si>
    <t>4127694971</t>
  </si>
  <si>
    <t>4127607372</t>
  </si>
  <si>
    <t>BH18182820</t>
  </si>
  <si>
    <t>0002504</t>
  </si>
  <si>
    <t>0003320</t>
  </si>
  <si>
    <t>BH18184518</t>
  </si>
  <si>
    <t>Tên khách hàng : Chi Nhánh Ninh Bình - Công Ty Cổ Phần Dịch Vụ Thương Mại Tổng Hợp Vincommerce (11 )</t>
  </si>
  <si>
    <t>10 PO</t>
  </si>
  <si>
    <t>BH18185668</t>
  </si>
  <si>
    <t>0006154</t>
  </si>
  <si>
    <t>4128518960</t>
  </si>
  <si>
    <t>BH18184409</t>
  </si>
  <si>
    <t>0005303</t>
  </si>
  <si>
    <t>0004860</t>
  </si>
  <si>
    <t>4127875942</t>
  </si>
  <si>
    <t>4128461826</t>
  </si>
  <si>
    <t>0002605</t>
  </si>
  <si>
    <t>4127972731</t>
  </si>
  <si>
    <t>0005238</t>
  </si>
  <si>
    <t>4127742520</t>
  </si>
  <si>
    <t>4127557547</t>
  </si>
  <si>
    <t>0005268</t>
  </si>
  <si>
    <t>0004398</t>
  </si>
  <si>
    <t>0004808</t>
  </si>
  <si>
    <t>BH18185176</t>
  </si>
  <si>
    <t>0006094</t>
  </si>
  <si>
    <t>0003336</t>
  </si>
  <si>
    <t>4128150491</t>
  </si>
  <si>
    <t>BH18182469</t>
  </si>
  <si>
    <t>BH18183894</t>
  </si>
  <si>
    <t>0006497</t>
  </si>
  <si>
    <t>BH18185329</t>
  </si>
  <si>
    <t>0003331</t>
  </si>
  <si>
    <t>0006506</t>
  </si>
  <si>
    <t>4127528663</t>
  </si>
  <si>
    <t>0004871</t>
  </si>
  <si>
    <t>Tên khách hàng : Chi nhánh Kon Tum - Công ty Cổ phần Dịch vụ Thương mại Tổng hợp Vincommerce (2 )</t>
  </si>
  <si>
    <t>0006130</t>
  </si>
  <si>
    <t>0005222</t>
  </si>
  <si>
    <t>4128049113</t>
  </si>
  <si>
    <t>0003789</t>
  </si>
  <si>
    <t>0006001</t>
  </si>
  <si>
    <t>4127315073</t>
  </si>
  <si>
    <t>0004326</t>
  </si>
  <si>
    <t>0004906</t>
  </si>
  <si>
    <t>4900798892</t>
  </si>
  <si>
    <t>BH18182483</t>
  </si>
  <si>
    <t>4128642472</t>
  </si>
  <si>
    <t>0006152</t>
  </si>
  <si>
    <t>0006521</t>
  </si>
  <si>
    <t>BH18185205</t>
  </si>
  <si>
    <t>BH18184405</t>
  </si>
  <si>
    <t>0002444</t>
  </si>
  <si>
    <t>4127951782</t>
  </si>
  <si>
    <t>54 po</t>
  </si>
  <si>
    <t>BH18186222</t>
  </si>
  <si>
    <t>BH18184416</t>
  </si>
  <si>
    <t>BH18184712</t>
  </si>
  <si>
    <t>BH18184293</t>
  </si>
  <si>
    <t>4127482435</t>
  </si>
  <si>
    <t xml:space="preserve">4128462728 </t>
  </si>
  <si>
    <t>4128375495</t>
  </si>
  <si>
    <t>0003232</t>
  </si>
  <si>
    <t>BH18185891</t>
  </si>
  <si>
    <t>4127747850</t>
  </si>
  <si>
    <t>0006496</t>
  </si>
  <si>
    <t>40 po</t>
  </si>
  <si>
    <t>BH18184939</t>
  </si>
  <si>
    <t>BH18185597</t>
  </si>
  <si>
    <t>BH18183298</t>
  </si>
  <si>
    <t>0005724</t>
  </si>
  <si>
    <t>BH18182861</t>
  </si>
  <si>
    <t>33 po</t>
  </si>
  <si>
    <t>4128318874</t>
  </si>
  <si>
    <t>BH18185672</t>
  </si>
  <si>
    <t>0002866</t>
  </si>
  <si>
    <t>BH18184413</t>
  </si>
  <si>
    <t>Tên khách hàng : Chi nhánh Thừa Thiên Huế - Công ty Cổ phần Dịch vụ Thương mại Tổng hợp Vincommerce (13 )</t>
  </si>
  <si>
    <t>4127731133</t>
  </si>
  <si>
    <t>4128311895</t>
  </si>
  <si>
    <t>BH18184260</t>
  </si>
  <si>
    <t>0004921</t>
  </si>
  <si>
    <t>4128402785</t>
  </si>
  <si>
    <t>0005698</t>
  </si>
  <si>
    <t>4127748804</t>
  </si>
  <si>
    <t>4128049281</t>
  </si>
  <si>
    <t>0005440</t>
  </si>
  <si>
    <t>0003371</t>
  </si>
  <si>
    <t>BH18184346</t>
  </si>
  <si>
    <t>BH18185224</t>
  </si>
  <si>
    <t>BH18184150</t>
  </si>
  <si>
    <t>BH18182006</t>
  </si>
  <si>
    <t>BH18183996</t>
  </si>
  <si>
    <t>BH18184874</t>
  </si>
  <si>
    <t>0003265</t>
  </si>
  <si>
    <t>BH18184360</t>
  </si>
  <si>
    <t>BH18186041</t>
  </si>
  <si>
    <t>BH18182002</t>
  </si>
  <si>
    <t>0006720</t>
  </si>
  <si>
    <t>4128066579</t>
  </si>
  <si>
    <t>0004993</t>
  </si>
  <si>
    <t>0005214</t>
  </si>
  <si>
    <t>4127361167</t>
  </si>
  <si>
    <t>BH18184281</t>
  </si>
  <si>
    <t>0005353</t>
  </si>
  <si>
    <t>BH18183399</t>
  </si>
  <si>
    <t>BH18183828</t>
  </si>
  <si>
    <t>0006766</t>
  </si>
  <si>
    <t>0006963</t>
  </si>
  <si>
    <t>0005288</t>
  </si>
  <si>
    <t>BH18185186</t>
  </si>
  <si>
    <t>BH18184347</t>
  </si>
  <si>
    <t>BH18185249</t>
  </si>
  <si>
    <t>0004292</t>
  </si>
  <si>
    <t>0003012</t>
  </si>
  <si>
    <t>0006140</t>
  </si>
  <si>
    <t>Tên khách hàng : CHI NHÁNH LAI CHÂU - CÔNG TY CỔ PHẦN DỊCH VỤ THƯƠNG MẠI TỔNG HỢP VINCOMMERCE (2 )</t>
  </si>
  <si>
    <t>BH18186481</t>
  </si>
  <si>
    <t>BH18184746</t>
  </si>
  <si>
    <t>BH18183778</t>
  </si>
  <si>
    <t>BH18183970</t>
  </si>
  <si>
    <t>0002845</t>
  </si>
  <si>
    <t>0005317</t>
  </si>
  <si>
    <t>4127898804</t>
  </si>
  <si>
    <t>0004391</t>
  </si>
  <si>
    <t>0003037</t>
  </si>
  <si>
    <t>BH18185886</t>
  </si>
  <si>
    <t>0003471</t>
  </si>
  <si>
    <t>4128337627</t>
  </si>
  <si>
    <t>BH18185876</t>
  </si>
  <si>
    <t>BH18182377</t>
  </si>
  <si>
    <t>BH18182511</t>
  </si>
  <si>
    <t>0002496</t>
  </si>
  <si>
    <t>BH18183313</t>
  </si>
  <si>
    <t>4128072771</t>
  </si>
  <si>
    <t>BH18185334</t>
  </si>
  <si>
    <t>BH18184824</t>
  </si>
  <si>
    <t>4127288352</t>
  </si>
  <si>
    <t>BH18182649</t>
  </si>
  <si>
    <t>BH18184809</t>
  </si>
  <si>
    <t>4127571612</t>
  </si>
  <si>
    <t>0004910</t>
  </si>
  <si>
    <t>BH18183908</t>
  </si>
  <si>
    <t>BH18184808</t>
  </si>
  <si>
    <t>4128652635</t>
  </si>
  <si>
    <t>4127955388</t>
  </si>
  <si>
    <t>0005728</t>
  </si>
  <si>
    <t>4128878533</t>
  </si>
  <si>
    <t>BH18185669</t>
  </si>
  <si>
    <t>4127826722</t>
  </si>
  <si>
    <t>4128506754</t>
  </si>
  <si>
    <t>4128105436</t>
  </si>
  <si>
    <t>4128278270</t>
  </si>
  <si>
    <t>BH18185171</t>
  </si>
  <si>
    <t>BH18186284</t>
  </si>
  <si>
    <t>BH18186024</t>
  </si>
  <si>
    <t>4128376645 4128376416 4128488614</t>
  </si>
  <si>
    <t>BH18183812</t>
  </si>
  <si>
    <t>4128582688</t>
  </si>
  <si>
    <t>45 PO</t>
  </si>
  <si>
    <t>0002983</t>
  </si>
  <si>
    <t>0005711</t>
  </si>
  <si>
    <t>22 PO</t>
  </si>
  <si>
    <t>0004299</t>
  </si>
  <si>
    <t>0003027</t>
  </si>
  <si>
    <t>BH18184699</t>
  </si>
  <si>
    <t>BH18185350</t>
  </si>
  <si>
    <t>4128086355</t>
  </si>
  <si>
    <t>BH18182462</t>
  </si>
  <si>
    <t>0005331</t>
  </si>
  <si>
    <t>Tên khách hàng : Chi nhánh Bến Tre - Công ty Cổ phần Dịch vụ Thương mại Tổng hợp Vincommerce (18 )</t>
  </si>
  <si>
    <t>0003960</t>
  </si>
  <si>
    <t>4129521468</t>
  </si>
  <si>
    <t>4127316036</t>
  </si>
  <si>
    <t>0003353</t>
  </si>
  <si>
    <t>BH18185152</t>
  </si>
  <si>
    <t>BH18182464</t>
  </si>
  <si>
    <t>4127919489</t>
  </si>
  <si>
    <t>0003306</t>
  </si>
  <si>
    <t>0005537</t>
  </si>
  <si>
    <t>0004627</t>
  </si>
  <si>
    <t>0003064</t>
  </si>
  <si>
    <t>4127731836</t>
  </si>
  <si>
    <t>BH18185261</t>
  </si>
  <si>
    <t>BH18182369</t>
  </si>
  <si>
    <t>4127664817</t>
  </si>
  <si>
    <t>BH18182119</t>
  </si>
  <si>
    <t>0002968</t>
  </si>
  <si>
    <t>0006093</t>
  </si>
  <si>
    <t>0004432</t>
  </si>
  <si>
    <t>4128432902</t>
  </si>
  <si>
    <t>0005560</t>
  </si>
  <si>
    <t>0006725</t>
  </si>
  <si>
    <t>4128461018</t>
  </si>
  <si>
    <t>BH18185663</t>
  </si>
  <si>
    <t>4128642736 4129769963</t>
  </si>
  <si>
    <t>0004822</t>
  </si>
  <si>
    <t>0006357</t>
  </si>
  <si>
    <t>Tên khách hàng : Chi nhánh Quảng Trị - Công ty Cổ phần Dịch vụ Thương mại Tổng hợp Vincommerce (9 )</t>
  </si>
  <si>
    <t>0003441</t>
  </si>
  <si>
    <t>BH18184289</t>
  </si>
  <si>
    <t>4128378245</t>
  </si>
  <si>
    <t>0002427</t>
  </si>
  <si>
    <t>0003298</t>
  </si>
  <si>
    <t>4129085698</t>
  </si>
  <si>
    <t>BH18185168</t>
  </si>
  <si>
    <t>0003424</t>
  </si>
  <si>
    <t>4127948776</t>
  </si>
  <si>
    <t>4127225090</t>
  </si>
  <si>
    <t>BH18185118</t>
  </si>
  <si>
    <t>BH18185169</t>
  </si>
  <si>
    <t>0005430</t>
  </si>
  <si>
    <t>BH18182502</t>
  </si>
  <si>
    <t>0002992</t>
  </si>
  <si>
    <t>0006150</t>
  </si>
  <si>
    <t>BH18184272</t>
  </si>
  <si>
    <t>0003290</t>
  </si>
  <si>
    <t>0004409</t>
  </si>
  <si>
    <t>4128071083</t>
  </si>
  <si>
    <t>0003385</t>
  </si>
  <si>
    <t>0005002</t>
  </si>
  <si>
    <t>BH18184410</t>
  </si>
  <si>
    <t>Hạn thanh toán</t>
  </si>
  <si>
    <t>Tên khách hàng : Chi nhánh Hà Nam -  Công ty Cổ phần Dịch vụ Thương mại Tổng hợp Vincommerce (15 )</t>
  </si>
  <si>
    <t>BH18182024</t>
  </si>
  <si>
    <t>0003455</t>
  </si>
  <si>
    <t>4128264192</t>
  </si>
  <si>
    <t>BH18183963</t>
  </si>
  <si>
    <t>BH18186346</t>
  </si>
  <si>
    <t>0002913</t>
  </si>
  <si>
    <t>4128223172</t>
  </si>
  <si>
    <t>4127501831</t>
  </si>
  <si>
    <t>0006070</t>
  </si>
  <si>
    <t>BH18182973</t>
  </si>
  <si>
    <t>45 po</t>
  </si>
  <si>
    <t>4127913761</t>
  </si>
  <si>
    <t>BH18186345</t>
  </si>
  <si>
    <t>4127183622</t>
  </si>
  <si>
    <t>0005715</t>
  </si>
  <si>
    <t>0002946</t>
  </si>
  <si>
    <t>0003457</t>
  </si>
  <si>
    <t>0005604</t>
  </si>
  <si>
    <t>BH18185512</t>
  </si>
  <si>
    <t>BH18185051</t>
  </si>
  <si>
    <t>0003988</t>
  </si>
  <si>
    <t>0002481</t>
  </si>
  <si>
    <t>6 PO</t>
  </si>
  <si>
    <t>0004281</t>
  </si>
  <si>
    <t>4127463505</t>
  </si>
  <si>
    <t>4128354840</t>
  </si>
  <si>
    <t>4128855408</t>
  </si>
  <si>
    <t>0006106</t>
  </si>
  <si>
    <t>4127288455</t>
  </si>
  <si>
    <t>0002876</t>
  </si>
  <si>
    <t>4127941873</t>
  </si>
  <si>
    <t>BH18182804</t>
  </si>
  <si>
    <t>4128008431</t>
  </si>
  <si>
    <t>BH18182862</t>
  </si>
  <si>
    <t>BH18184697</t>
  </si>
  <si>
    <t>4128110356</t>
  </si>
  <si>
    <t>4128503879</t>
  </si>
  <si>
    <t>Số hóa đơn</t>
  </si>
  <si>
    <t>4127904178</t>
  </si>
  <si>
    <t>BH18182879</t>
  </si>
  <si>
    <t>BH18182121</t>
  </si>
  <si>
    <t>4127611269</t>
  </si>
  <si>
    <t>4127720959</t>
  </si>
  <si>
    <t>0005718</t>
  </si>
  <si>
    <t>4128734623</t>
  </si>
  <si>
    <t>BH18185513</t>
  </si>
  <si>
    <t>0004816</t>
  </si>
  <si>
    <t>BH18185903</t>
  </si>
  <si>
    <t>BH18184362</t>
  </si>
  <si>
    <t>4128560786</t>
  </si>
  <si>
    <t>BH18182835</t>
  </si>
  <si>
    <t>0004634</t>
  </si>
  <si>
    <t>0006118</t>
  </si>
  <si>
    <t>0002970</t>
  </si>
  <si>
    <t>4127975883</t>
  </si>
  <si>
    <t>BH18185635</t>
  </si>
  <si>
    <t>BH18182878</t>
  </si>
  <si>
    <t>0005360</t>
  </si>
  <si>
    <t>BH18185651</t>
  </si>
  <si>
    <t>BH18184451</t>
  </si>
  <si>
    <t>0005324</t>
  </si>
  <si>
    <t>4128460586</t>
  </si>
  <si>
    <t>4900790120</t>
  </si>
  <si>
    <t>4128274616</t>
  </si>
  <si>
    <t>BH18186018</t>
  </si>
  <si>
    <t>4128110738</t>
  </si>
  <si>
    <t>BH18186349</t>
  </si>
  <si>
    <t>4129269970</t>
  </si>
  <si>
    <t>BH18182500</t>
  </si>
  <si>
    <t>4127217397</t>
  </si>
  <si>
    <t>4128050460</t>
  </si>
  <si>
    <t>BH18182381</t>
  </si>
  <si>
    <t>0003448</t>
  </si>
  <si>
    <t>0004379</t>
  </si>
  <si>
    <t>0006077</t>
  </si>
  <si>
    <t>0006498</t>
  </si>
  <si>
    <t>0002511</t>
  </si>
  <si>
    <t>Tên khách hàng : Chi nhánh Thái Nguyên - Công ty Cổ phần Dịch vụ Thương mại Tổng hợp Vincommerce (16 )</t>
  </si>
  <si>
    <t>4127943032</t>
  </si>
  <si>
    <t>15 PO</t>
  </si>
  <si>
    <t>BH18183861</t>
  </si>
  <si>
    <t>BH18182547</t>
  </si>
  <si>
    <t>BH18185868</t>
  </si>
  <si>
    <t>0005375</t>
  </si>
  <si>
    <t>4127496451</t>
  </si>
  <si>
    <t>BH18186236</t>
  </si>
  <si>
    <t>BH18184264</t>
  </si>
  <si>
    <t>0003195</t>
  </si>
  <si>
    <t>41 po</t>
  </si>
  <si>
    <t>4127724806</t>
  </si>
  <si>
    <t>BH18185179</t>
  </si>
  <si>
    <t>0004626</t>
  </si>
  <si>
    <t>BH18184310</t>
  </si>
  <si>
    <t>BH18186341</t>
  </si>
  <si>
    <t>0004817</t>
  </si>
  <si>
    <t>BH18184883</t>
  </si>
  <si>
    <t>53 po</t>
  </si>
  <si>
    <t>BH18182889</t>
  </si>
  <si>
    <t>BH18185643</t>
  </si>
  <si>
    <t>0003468</t>
  </si>
  <si>
    <t>0002530</t>
  </si>
  <si>
    <t>4128870846</t>
  </si>
  <si>
    <t>0004790</t>
  </si>
  <si>
    <t>0006344</t>
  </si>
  <si>
    <t>BH18184460</t>
  </si>
  <si>
    <t>BH18184266</t>
  </si>
  <si>
    <t>4128378742</t>
  </si>
  <si>
    <t>BH18185585</t>
  </si>
  <si>
    <t>4128477998</t>
  </si>
  <si>
    <t>4128750726</t>
  </si>
  <si>
    <t>0005263</t>
  </si>
  <si>
    <t>0005251</t>
  </si>
  <si>
    <t>BH18184364</t>
  </si>
  <si>
    <t>0005004</t>
  </si>
  <si>
    <t>4128317486</t>
  </si>
  <si>
    <t>0005821</t>
  </si>
  <si>
    <t>0006147</t>
  </si>
  <si>
    <t>4128986786 4129093174</t>
  </si>
  <si>
    <t>0005719</t>
  </si>
  <si>
    <t>0003014</t>
  </si>
  <si>
    <t>4128604586</t>
  </si>
  <si>
    <t>4128111820</t>
  </si>
  <si>
    <t>0006772</t>
  </si>
  <si>
    <t>0005675</t>
  </si>
  <si>
    <t>BH18184743</t>
  </si>
  <si>
    <t xml:space="preserve">58 po </t>
  </si>
  <si>
    <t>4128323142</t>
  </si>
  <si>
    <t>Số chứng từ</t>
  </si>
  <si>
    <t>0006035</t>
  </si>
  <si>
    <t>0004390</t>
  </si>
  <si>
    <t>0002681</t>
  </si>
  <si>
    <t>0004865</t>
  </si>
  <si>
    <t>BH18182422</t>
  </si>
  <si>
    <t>BH18182507</t>
  </si>
  <si>
    <t>BH18184800</t>
  </si>
  <si>
    <t>BH18184480</t>
  </si>
  <si>
    <t>BH18185520</t>
  </si>
  <si>
    <t>4128689628</t>
  </si>
  <si>
    <t>BH18182942</t>
  </si>
  <si>
    <t>4127740864</t>
  </si>
  <si>
    <t>BH18185623</t>
  </si>
  <si>
    <t>0006071</t>
  </si>
  <si>
    <t>0004888</t>
  </si>
  <si>
    <t>0005838</t>
  </si>
  <si>
    <t>0006817</t>
  </si>
  <si>
    <t>4127156684</t>
  </si>
  <si>
    <t>BH18185617</t>
  </si>
  <si>
    <t>0005300</t>
  </si>
  <si>
    <t>BH18185206</t>
  </si>
  <si>
    <t>0002510</t>
  </si>
  <si>
    <t>0002958</t>
  </si>
  <si>
    <t>BH18186279</t>
  </si>
  <si>
    <t>4128049104</t>
  </si>
  <si>
    <t>0003972</t>
  </si>
  <si>
    <t>0005676</t>
  </si>
  <si>
    <t>0006087</t>
  </si>
  <si>
    <t>4127698361</t>
  </si>
  <si>
    <t>4127701772</t>
  </si>
  <si>
    <t>BH18185356</t>
  </si>
  <si>
    <t>0006503</t>
  </si>
  <si>
    <t>0002612</t>
  </si>
  <si>
    <t>0004309</t>
  </si>
  <si>
    <t>BH18184830</t>
  </si>
  <si>
    <t>0004800</t>
  </si>
  <si>
    <t>0005243</t>
  </si>
  <si>
    <t>BH18182810</t>
  </si>
  <si>
    <t>4127915155</t>
  </si>
  <si>
    <t>4128523061</t>
  </si>
  <si>
    <t>BH18185640</t>
  </si>
  <si>
    <t>0004783</t>
  </si>
  <si>
    <t>0006709</t>
  </si>
  <si>
    <t>0004431</t>
  </si>
  <si>
    <t>0003976</t>
  </si>
  <si>
    <t>0006767</t>
  </si>
  <si>
    <t>BH18186022</t>
  </si>
  <si>
    <t>0003985</t>
  </si>
  <si>
    <t>BH18185896</t>
  </si>
  <si>
    <t>BH18183859</t>
  </si>
  <si>
    <t>4127288347</t>
  </si>
  <si>
    <t>0006067</t>
  </si>
  <si>
    <t>BH18185568</t>
  </si>
  <si>
    <t xml:space="preserve">32 po </t>
  </si>
  <si>
    <t>0006076</t>
  </si>
  <si>
    <t>BH18183803</t>
  </si>
  <si>
    <t>0004272</t>
  </si>
  <si>
    <t>4128719906</t>
  </si>
  <si>
    <t>BH18182021</t>
  </si>
  <si>
    <t>4128617660</t>
  </si>
  <si>
    <t>0005562</t>
  </si>
  <si>
    <t>0005799</t>
  </si>
  <si>
    <t>BH18184424</t>
  </si>
  <si>
    <t>0004938</t>
  </si>
  <si>
    <t>BH18182809</t>
  </si>
  <si>
    <t>4128370153</t>
  </si>
  <si>
    <t>0003345</t>
  </si>
  <si>
    <t>0006351</t>
  </si>
  <si>
    <t>BH18184735</t>
  </si>
  <si>
    <t>4127676632</t>
  </si>
  <si>
    <t>0005596</t>
  </si>
  <si>
    <t>0004841</t>
  </si>
  <si>
    <t>0004933</t>
  </si>
  <si>
    <t>4128040704</t>
  </si>
  <si>
    <t>BH18185904</t>
  </si>
  <si>
    <t>4128452412</t>
  </si>
  <si>
    <t>BH18186223</t>
  </si>
  <si>
    <t>0006125</t>
  </si>
  <si>
    <t>0006003</t>
  </si>
  <si>
    <t>0002835</t>
  </si>
  <si>
    <t>4129537593</t>
  </si>
  <si>
    <t>BH18183896</t>
  </si>
  <si>
    <t>0005330</t>
  </si>
  <si>
    <t>Tên khách hàng : Chi nhánh Bắc Ninh - Công Ty Cổ Phần Dịch Vụ Thương Mại Tổng Hợp Vincommerce (16 )</t>
  </si>
  <si>
    <t>0005729</t>
  </si>
  <si>
    <t>0005836</t>
  </si>
  <si>
    <t>4128382100</t>
  </si>
  <si>
    <t>BH18182880</t>
  </si>
  <si>
    <t>4127534690</t>
  </si>
  <si>
    <t>BH18184728</t>
  </si>
  <si>
    <t xml:space="preserve">21 po </t>
  </si>
  <si>
    <t>BH18182517</t>
  </si>
  <si>
    <t>0005233</t>
  </si>
  <si>
    <t>0005656</t>
  </si>
  <si>
    <t>BH18182366</t>
  </si>
  <si>
    <t>0004836</t>
  </si>
  <si>
    <t>0004838</t>
  </si>
  <si>
    <t>4128327172</t>
  </si>
  <si>
    <t>BH18182650</t>
  </si>
  <si>
    <t>BH18182356</t>
  </si>
  <si>
    <t>BH18186235</t>
  </si>
  <si>
    <t>0003986</t>
  </si>
  <si>
    <t>4128989973 4129051495 4128875939</t>
  </si>
  <si>
    <t>BH18184788</t>
  </si>
  <si>
    <t>4127518239</t>
  </si>
  <si>
    <t>4128205406</t>
  </si>
  <si>
    <t>4128565678</t>
  </si>
  <si>
    <t>BH18182937</t>
  </si>
  <si>
    <t>BH18182368</t>
  </si>
  <si>
    <t>BH18183475</t>
  </si>
  <si>
    <t>4129724374</t>
  </si>
  <si>
    <t>BH18182379</t>
  </si>
  <si>
    <t>0004293</t>
  </si>
  <si>
    <t>BH18182515</t>
  </si>
  <si>
    <t>4128104852</t>
  </si>
  <si>
    <t>0004313</t>
  </si>
  <si>
    <t>BH18184702</t>
  </si>
  <si>
    <t>BH18184517</t>
  </si>
  <si>
    <t>BH18182010</t>
  </si>
  <si>
    <t>BH18182895</t>
  </si>
  <si>
    <t>BH18186477</t>
  </si>
  <si>
    <t>4128221082</t>
  </si>
  <si>
    <t xml:space="preserve">14 po </t>
  </si>
  <si>
    <t>0003364</t>
  </si>
  <si>
    <t>BH18181993</t>
  </si>
  <si>
    <t>0003462</t>
  </si>
  <si>
    <t>0004829</t>
  </si>
  <si>
    <t>4127492741</t>
  </si>
  <si>
    <t>0003472</t>
  </si>
  <si>
    <t>0002982</t>
  </si>
  <si>
    <t>BH18183480</t>
  </si>
  <si>
    <t>0006365</t>
  </si>
  <si>
    <t>4128364164</t>
  </si>
  <si>
    <t>Tên khách hàng : Chi Nhánh Cần Thơ - CTy CP Dịch Vụ Thương Mại Tổng Hợp Vincommerce (92 )</t>
  </si>
  <si>
    <t>BH18185360</t>
  </si>
  <si>
    <t>0004988</t>
  </si>
  <si>
    <t>0005229</t>
  </si>
  <si>
    <t>4127907066</t>
  </si>
  <si>
    <t>4128313210</t>
  </si>
  <si>
    <t>4127534628</t>
  </si>
  <si>
    <t>BH18182857</t>
  </si>
  <si>
    <t>4127677376</t>
  </si>
  <si>
    <t>0004917</t>
  </si>
  <si>
    <t>BH18184147</t>
  </si>
  <si>
    <t>4128137809</t>
  </si>
  <si>
    <t>0004843</t>
  </si>
  <si>
    <t>BH18183452</t>
  </si>
  <si>
    <t>BH18184295</t>
  </si>
  <si>
    <t>0004827</t>
  </si>
  <si>
    <t>BH18182780</t>
  </si>
  <si>
    <t>0005343</t>
  </si>
  <si>
    <t>0005602</t>
  </si>
  <si>
    <t>22 po</t>
  </si>
  <si>
    <t>0005658</t>
  </si>
  <si>
    <t>BH18184389</t>
  </si>
  <si>
    <t>BH18185557</t>
  </si>
  <si>
    <t>BH18181923</t>
  </si>
  <si>
    <t>0005737</t>
  </si>
  <si>
    <t>BH18184157</t>
  </si>
  <si>
    <t>4128363852</t>
  </si>
  <si>
    <t>BH18182902</t>
  </si>
  <si>
    <t>4127845812</t>
  </si>
  <si>
    <t>4128734981</t>
  </si>
  <si>
    <t>BH18184692</t>
  </si>
  <si>
    <t>BH18186244</t>
  </si>
  <si>
    <t>0002850</t>
  </si>
  <si>
    <t>4128902503</t>
  </si>
  <si>
    <t>BH18186029</t>
  </si>
  <si>
    <t>4128690240</t>
  </si>
  <si>
    <t>0005441</t>
  </si>
  <si>
    <t>BH18182493</t>
  </si>
  <si>
    <t>4128066574</t>
  </si>
  <si>
    <t>BH18185872</t>
  </si>
  <si>
    <t>4128521767</t>
  </si>
  <si>
    <t>BH18184374</t>
  </si>
  <si>
    <t>4128303868</t>
  </si>
  <si>
    <t>0003966</t>
  </si>
  <si>
    <t>0006136</t>
  </si>
  <si>
    <t>0006512</t>
  </si>
  <si>
    <t>BH18185254</t>
  </si>
  <si>
    <t>BH18185521</t>
  </si>
  <si>
    <t>4128106696</t>
  </si>
  <si>
    <t>4129367012</t>
  </si>
  <si>
    <t>0006516</t>
  </si>
  <si>
    <t>BH18184344</t>
  </si>
  <si>
    <t>0005262</t>
  </si>
  <si>
    <t>0002830</t>
  </si>
  <si>
    <t>Tên khách hàng : Chi nhánh Việt Trì - Công ty Cổ phần Dịch vụ Thương mại Tổng hợp Vincommerce (21 )</t>
  </si>
  <si>
    <t>0003233</t>
  </si>
  <si>
    <t>BH18184353</t>
  </si>
  <si>
    <t>BH18184720</t>
  </si>
  <si>
    <t>0002442</t>
  </si>
  <si>
    <t>4128317372</t>
  </si>
  <si>
    <t>4128461083</t>
  </si>
  <si>
    <t>BH18183903</t>
  </si>
  <si>
    <t>0002686</t>
  </si>
  <si>
    <t>BH18185574</t>
  </si>
  <si>
    <t>4127311875</t>
  </si>
  <si>
    <t>4127951064</t>
  </si>
  <si>
    <t>BH18185338</t>
  </si>
  <si>
    <t>4127971242</t>
  </si>
  <si>
    <t>BH18183852</t>
  </si>
  <si>
    <t>0003307</t>
  </si>
  <si>
    <t>BH18184284</t>
  </si>
  <si>
    <t>0002609</t>
  </si>
  <si>
    <t>BH18184947</t>
  </si>
  <si>
    <t>4128246923</t>
  </si>
  <si>
    <t>4900796342</t>
  </si>
  <si>
    <t>0005532</t>
  </si>
  <si>
    <t>BH18182414</t>
  </si>
  <si>
    <t>BH18184708</t>
  </si>
  <si>
    <t>0002432</t>
  </si>
  <si>
    <t>BH18184297</t>
  </si>
  <si>
    <t>BH18184321</t>
  </si>
  <si>
    <t>0004421</t>
  </si>
  <si>
    <t>9 po</t>
  </si>
  <si>
    <t>BH18182476</t>
  </si>
  <si>
    <t>0003387</t>
  </si>
  <si>
    <t>4127875999</t>
  </si>
  <si>
    <t>4127914976</t>
  </si>
  <si>
    <t>BH18184726</t>
  </si>
  <si>
    <t>4126972337</t>
  </si>
  <si>
    <t>Tên khách hàng : Chi Nhánh Đồng Nai-Công Ty Cổ Phần Dịch Vụ Thương Mại Tổng Hợp Vincommerce (16 )</t>
  </si>
  <si>
    <t>4127920365</t>
  </si>
  <si>
    <t>0004992</t>
  </si>
  <si>
    <t>0005743</t>
  </si>
  <si>
    <t>BH18185893</t>
  </si>
  <si>
    <t>4128618878</t>
  </si>
  <si>
    <t>4127580997</t>
  </si>
  <si>
    <t>BH18185858</t>
  </si>
  <si>
    <t>BH18183779</t>
  </si>
  <si>
    <t>0002505</t>
  </si>
  <si>
    <t>4128507622</t>
  </si>
  <si>
    <t>4128518988</t>
  </si>
  <si>
    <t>0006353</t>
  </si>
  <si>
    <t>0004974</t>
  </si>
  <si>
    <t>4128275013</t>
  </si>
  <si>
    <t>4128295249</t>
  </si>
  <si>
    <t>4128222991</t>
  </si>
  <si>
    <t>4128502758</t>
  </si>
  <si>
    <t>4128278780</t>
  </si>
  <si>
    <t>0002986</t>
  </si>
  <si>
    <t>BH18184418</t>
  </si>
  <si>
    <t>0006505</t>
  </si>
  <si>
    <t>BH18185187</t>
  </si>
  <si>
    <t>4127521348</t>
  </si>
  <si>
    <t>BH18185566</t>
  </si>
  <si>
    <t>4129189749</t>
  </si>
  <si>
    <t>BH18182651</t>
  </si>
  <si>
    <t>0002872</t>
  </si>
  <si>
    <t>BH18181994</t>
  </si>
  <si>
    <t>BH18186043</t>
  </si>
  <si>
    <t>BH18182847</t>
  </si>
  <si>
    <t>4129170228</t>
  </si>
  <si>
    <t>BH18183302</t>
  </si>
  <si>
    <t>BH18184701</t>
  </si>
  <si>
    <t>0005297</t>
  </si>
  <si>
    <t>0004857</t>
  </si>
  <si>
    <t>0003959</t>
  </si>
  <si>
    <t>0002827</t>
  </si>
  <si>
    <t>BH18183440</t>
  </si>
  <si>
    <t>BH18184323</t>
  </si>
  <si>
    <t>0005674</t>
  </si>
  <si>
    <t>BH18185044</t>
  </si>
  <si>
    <t>BH18185590</t>
  </si>
  <si>
    <t>4127527577</t>
  </si>
  <si>
    <t>38 po</t>
  </si>
  <si>
    <t>BH18185556</t>
  </si>
  <si>
    <t>0005538</t>
  </si>
  <si>
    <t>4127703644</t>
  </si>
  <si>
    <t>0004625</t>
  </si>
  <si>
    <t>BH18186350</t>
  </si>
  <si>
    <t>0003033</t>
  </si>
  <si>
    <t>4127906629</t>
  </si>
  <si>
    <t>4128721188</t>
  </si>
  <si>
    <t>0005832</t>
  </si>
  <si>
    <t>BH18184423</t>
  </si>
  <si>
    <t>4128690042</t>
  </si>
  <si>
    <t>0002503</t>
  </si>
  <si>
    <t>0006723</t>
  </si>
  <si>
    <t>0003382</t>
  </si>
  <si>
    <t>BH18182362</t>
  </si>
  <si>
    <t>4900799304</t>
  </si>
  <si>
    <t>4128570123</t>
  </si>
  <si>
    <t>4128879794</t>
  </si>
  <si>
    <t>0006105</t>
  </si>
  <si>
    <t>0004407</t>
  </si>
  <si>
    <t>0005258</t>
  </si>
  <si>
    <t>0004775</t>
  </si>
  <si>
    <t>0006719</t>
  </si>
  <si>
    <t>4128085166</t>
  </si>
  <si>
    <t>4127911406</t>
  </si>
  <si>
    <t>4128102383</t>
  </si>
  <si>
    <t>0006716</t>
  </si>
  <si>
    <t>4127573956</t>
  </si>
  <si>
    <t>BH18185636</t>
  </si>
  <si>
    <t>BH18185873</t>
  </si>
  <si>
    <t>BH18182939</t>
  </si>
  <si>
    <t>0005272</t>
  </si>
  <si>
    <t>4128150902</t>
  </si>
  <si>
    <t>BH18184155</t>
  </si>
  <si>
    <t>0003016</t>
  </si>
  <si>
    <t>4127830507</t>
  </si>
  <si>
    <t>BH18184734</t>
  </si>
  <si>
    <t>BH18183420</t>
  </si>
  <si>
    <t>0004859</t>
  </si>
  <si>
    <t>4127013660</t>
  </si>
  <si>
    <t>BH18185322</t>
  </si>
  <si>
    <t>4127377393</t>
  </si>
  <si>
    <t>0004382</t>
  </si>
  <si>
    <t>BH18185058</t>
  </si>
  <si>
    <t>0006104</t>
  </si>
  <si>
    <t>BH18185602</t>
  </si>
  <si>
    <t>4128741804</t>
  </si>
  <si>
    <t>4128888706</t>
  </si>
  <si>
    <t>BH18183825</t>
  </si>
  <si>
    <t>BH18185857</t>
  </si>
  <si>
    <t>0003791</t>
  </si>
  <si>
    <t>0006131</t>
  </si>
  <si>
    <t>0002860</t>
  </si>
  <si>
    <t>4128623178</t>
  </si>
  <si>
    <t>BH18185336</t>
  </si>
  <si>
    <t>4128049399</t>
  </si>
  <si>
    <t>0003797</t>
  </si>
  <si>
    <t>0003328</t>
  </si>
  <si>
    <t>0006822</t>
  </si>
  <si>
    <t>BH18185323</t>
  </si>
  <si>
    <t>BH18184814</t>
  </si>
  <si>
    <t>4128951938</t>
  </si>
  <si>
    <t>BH18186234</t>
  </si>
  <si>
    <t>BH18183834</t>
  </si>
  <si>
    <t>BH18182956</t>
  </si>
  <si>
    <t>4128176180</t>
  </si>
  <si>
    <t>4127918817</t>
  </si>
  <si>
    <t>4128515310</t>
  </si>
  <si>
    <t>BH18184793</t>
  </si>
  <si>
    <t>0006045</t>
  </si>
  <si>
    <t>12 po</t>
  </si>
  <si>
    <t>4128726359</t>
  </si>
  <si>
    <t>0004310</t>
  </si>
  <si>
    <t>BH18183300</t>
  </si>
  <si>
    <t>0004851</t>
  </si>
  <si>
    <t>BH18185317</t>
  </si>
  <si>
    <t>0006971</t>
  </si>
  <si>
    <t>4128754493</t>
  </si>
  <si>
    <t>4128681908</t>
  </si>
  <si>
    <t>BH18184421</t>
  </si>
  <si>
    <t>4127914268</t>
  </si>
  <si>
    <t>0004792</t>
  </si>
  <si>
    <t>BH18183795</t>
  </si>
  <si>
    <t>4129046577</t>
  </si>
  <si>
    <t>0003381</t>
  </si>
  <si>
    <t>BH18185878</t>
  </si>
  <si>
    <t>0005256</t>
  </si>
  <si>
    <t>BH18182839</t>
  </si>
  <si>
    <t>BH18184151</t>
  </si>
  <si>
    <t>0006724</t>
  </si>
  <si>
    <t>0002870</t>
  </si>
  <si>
    <t>0006375</t>
  </si>
  <si>
    <t>BH18182851</t>
  </si>
  <si>
    <t>4129259512</t>
  </si>
  <si>
    <t>0004990</t>
  </si>
  <si>
    <t>0006117</t>
  </si>
  <si>
    <t>BH18182497</t>
  </si>
  <si>
    <t>BH18183874</t>
  </si>
  <si>
    <t>4128656237</t>
  </si>
  <si>
    <t>4128518234</t>
  </si>
  <si>
    <t>BH18184707</t>
  </si>
  <si>
    <t>BH18182428</t>
  </si>
  <si>
    <t>BH18186482</t>
  </si>
  <si>
    <t>0004825</t>
  </si>
  <si>
    <t>4127548709</t>
  </si>
  <si>
    <t>4129762899</t>
  </si>
  <si>
    <t>BH18183827</t>
  </si>
  <si>
    <t>4128177826</t>
  </si>
  <si>
    <t>BH18184872</t>
  </si>
  <si>
    <t>BH18186285</t>
  </si>
  <si>
    <t>BH18183909</t>
  </si>
  <si>
    <t>0005269</t>
  </si>
  <si>
    <t>4128137269</t>
  </si>
  <si>
    <t>0003884</t>
  </si>
  <si>
    <t>BH18181930</t>
  </si>
  <si>
    <t>0006718</t>
  </si>
  <si>
    <t>0003454</t>
  </si>
  <si>
    <t>BH18182358</t>
  </si>
  <si>
    <t>BH18184365</t>
  </si>
  <si>
    <t>BH18185340</t>
  </si>
  <si>
    <t>4127906438</t>
  </si>
  <si>
    <t>0004828</t>
  </si>
  <si>
    <t>4127204961</t>
  </si>
  <si>
    <t>BH18182509</t>
  </si>
  <si>
    <t>BH18184838</t>
  </si>
  <si>
    <t>4128313145</t>
  </si>
  <si>
    <t>0003332</t>
  </si>
  <si>
    <t>BH18183913</t>
  </si>
  <si>
    <t>BH18184790</t>
  </si>
  <si>
    <t>0004907</t>
  </si>
  <si>
    <t>0004297</t>
  </si>
  <si>
    <t>0006115</t>
  </si>
  <si>
    <t>4127494850</t>
  </si>
  <si>
    <t>0004296</t>
  </si>
  <si>
    <t>4128460763</t>
  </si>
  <si>
    <t>BH18184412</t>
  </si>
  <si>
    <t>0003017</t>
  </si>
  <si>
    <t>0002518</t>
  </si>
  <si>
    <t>BH18185208</t>
  </si>
  <si>
    <t>4127975138</t>
  </si>
  <si>
    <t>4126908734</t>
  </si>
  <si>
    <t>4127938044</t>
  </si>
  <si>
    <t>4127518221</t>
  </si>
  <si>
    <t>BH18184512</t>
  </si>
  <si>
    <t>BH18186329</t>
  </si>
  <si>
    <t>BH18185217</t>
  </si>
  <si>
    <t>4127698521</t>
  </si>
  <si>
    <t>0005319</t>
  </si>
  <si>
    <t>BH18183787</t>
  </si>
  <si>
    <t>0003019</t>
  </si>
  <si>
    <t>0002951</t>
  </si>
  <si>
    <t>4128018354</t>
  </si>
  <si>
    <t>BH18184149</t>
  </si>
  <si>
    <t>BH18184676</t>
  </si>
  <si>
    <t>BH18184262</t>
  </si>
  <si>
    <t>0005273</t>
  </si>
  <si>
    <t>0005307</t>
  </si>
  <si>
    <t>0003450</t>
  </si>
  <si>
    <t>BH18184748</t>
  </si>
  <si>
    <t>4128705460</t>
  </si>
  <si>
    <t>BH18182979</t>
  </si>
  <si>
    <t>0003443</t>
  </si>
  <si>
    <t>0006134</t>
  </si>
  <si>
    <t>0005692</t>
  </si>
  <si>
    <t>BH18182837</t>
  </si>
  <si>
    <t>BH18183791</t>
  </si>
  <si>
    <t>0003020</t>
  </si>
  <si>
    <t>0002954</t>
  </si>
  <si>
    <t>0002848</t>
  </si>
  <si>
    <t>4127495806</t>
  </si>
  <si>
    <t>0005447</t>
  </si>
  <si>
    <t>0005304</t>
  </si>
  <si>
    <t>BH18185551</t>
  </si>
  <si>
    <t>0003426</t>
  </si>
  <si>
    <t>4128919198</t>
  </si>
  <si>
    <t>4128467049</t>
  </si>
  <si>
    <t>BH18183922</t>
  </si>
  <si>
    <t>0005561</t>
  </si>
  <si>
    <t>BH18184516</t>
  </si>
  <si>
    <t>BH18183999</t>
  </si>
  <si>
    <t>4128722330</t>
  </si>
  <si>
    <t>4128381919</t>
  </si>
  <si>
    <t>0006122</t>
  </si>
  <si>
    <t>BH18184963</t>
  </si>
  <si>
    <t>BH18182951</t>
  </si>
  <si>
    <t>54 PO</t>
  </si>
  <si>
    <t>BH18184333</t>
  </si>
  <si>
    <t>BH18182003</t>
  </si>
  <si>
    <t>BH18184710</t>
  </si>
  <si>
    <t>4128152224</t>
  </si>
  <si>
    <t>4127038725 4127710271</t>
  </si>
  <si>
    <t>BH18185565</t>
  </si>
  <si>
    <t>4128542806</t>
  </si>
  <si>
    <t>BH18183481</t>
  </si>
  <si>
    <t>BH18185325</t>
  </si>
  <si>
    <t>4128014795</t>
  </si>
  <si>
    <t>4128007388</t>
  </si>
  <si>
    <t>BH18185648</t>
  </si>
  <si>
    <t>BH18183793</t>
  </si>
  <si>
    <t>0002520</t>
  </si>
  <si>
    <t>BH18182947</t>
  </si>
  <si>
    <t>0002685</t>
  </si>
  <si>
    <t>0004839</t>
  </si>
  <si>
    <t>4127737826</t>
  </si>
  <si>
    <t>0003351</t>
  </si>
  <si>
    <t>0005226</t>
  </si>
  <si>
    <t>0005802</t>
  </si>
  <si>
    <t>BH18185258</t>
  </si>
  <si>
    <t>CHI TIẾT CÔNG NỢ PHẢI THU THEO HÓA ĐƠN</t>
  </si>
  <si>
    <t>0003363</t>
  </si>
  <si>
    <t>BH18183409</t>
  </si>
  <si>
    <t>0006523</t>
  </si>
  <si>
    <t>0005292</t>
  </si>
  <si>
    <t>4128240768</t>
  </si>
  <si>
    <t>0005824</t>
  </si>
  <si>
    <t>0004404</t>
  </si>
  <si>
    <t>0006364</t>
  </si>
  <si>
    <t>BH18185516</t>
  </si>
  <si>
    <t>4127937816</t>
  </si>
  <si>
    <t>0004395</t>
  </si>
  <si>
    <t>0003452</t>
  </si>
  <si>
    <t>60 po</t>
  </si>
  <si>
    <t>BH18185664</t>
  </si>
  <si>
    <t>0002490</t>
  </si>
  <si>
    <t>4128278610</t>
  </si>
  <si>
    <t>0006373</t>
  </si>
  <si>
    <t>BH18182938</t>
  </si>
  <si>
    <t>Tên khách hàng : Chi nhánh Gia Lai - Công Ty Cổ Phần Dịch Vụ Thương Mại Tổng Hợp Vincommerce (14 )</t>
  </si>
  <si>
    <t>4127876023</t>
  </si>
  <si>
    <t>BH18185582</t>
  </si>
  <si>
    <t>0003970</t>
  </si>
  <si>
    <t>Diễn giải</t>
  </si>
  <si>
    <t>BH18185883</t>
  </si>
  <si>
    <t>4127974889</t>
  </si>
  <si>
    <t>BH18185220</t>
  </si>
  <si>
    <t>4128689339</t>
  </si>
  <si>
    <t>4127451049</t>
  </si>
  <si>
    <t>BH18182913</t>
  </si>
  <si>
    <t>BH18184148</t>
  </si>
  <si>
    <t>0004935</t>
  </si>
  <si>
    <t>BH18182031</t>
  </si>
  <si>
    <t>BH18184958</t>
  </si>
  <si>
    <t>4127826830</t>
  </si>
  <si>
    <t>0005600</t>
  </si>
  <si>
    <t>4128631699</t>
  </si>
  <si>
    <t>0006050</t>
  </si>
  <si>
    <t>BH18186225</t>
  </si>
  <si>
    <t>0003446</t>
  </si>
  <si>
    <t>0005736</t>
  </si>
  <si>
    <t>4127754756</t>
  </si>
  <si>
    <t>4128325552</t>
  </si>
  <si>
    <t>4128274104</t>
  </si>
  <si>
    <t>0004793</t>
  </si>
  <si>
    <t>BH18184404</t>
  </si>
  <si>
    <t>0005665</t>
  </si>
  <si>
    <t>0006064</t>
  </si>
  <si>
    <t>0005246</t>
  </si>
  <si>
    <t>4128379597</t>
  </si>
  <si>
    <t>BH18185901</t>
  </si>
  <si>
    <t>0004924</t>
  </si>
  <si>
    <t>BH18184274</t>
  </si>
  <si>
    <t>BH18182876</t>
  </si>
  <si>
    <t>BH18185195</t>
  </si>
  <si>
    <t>4128297477</t>
  </si>
  <si>
    <t>4126833041</t>
  </si>
  <si>
    <t>BH18186033</t>
  </si>
  <si>
    <t>4127571890</t>
  </si>
  <si>
    <t>0004389</t>
  </si>
  <si>
    <t>4128276872</t>
  </si>
  <si>
    <t>4127824599</t>
  </si>
  <si>
    <t>BH18182536</t>
  </si>
  <si>
    <t>BH18182576</t>
  </si>
  <si>
    <t>4127981975</t>
  </si>
  <si>
    <t>0003439</t>
  </si>
  <si>
    <t>BH18183898</t>
  </si>
  <si>
    <t>0004285</t>
  </si>
  <si>
    <t>0005841</t>
  </si>
  <si>
    <t>0002488</t>
  </si>
  <si>
    <t>4128325382</t>
  </si>
  <si>
    <t>0004385</t>
  </si>
  <si>
    <t>BH18183880</t>
  </si>
  <si>
    <t>BH18184343</t>
  </si>
  <si>
    <t>0002482</t>
  </si>
  <si>
    <t>BH18183805</t>
  </si>
  <si>
    <t>4128680319</t>
  </si>
  <si>
    <t>4127984696</t>
  </si>
  <si>
    <t>4128170176 4128030176 4128136505</t>
  </si>
  <si>
    <t>BH18185575</t>
  </si>
  <si>
    <t>0003329</t>
  </si>
  <si>
    <t>4127429512</t>
  </si>
  <si>
    <t>28 po</t>
  </si>
  <si>
    <t>37 po</t>
  </si>
  <si>
    <t>BH18182941</t>
  </si>
  <si>
    <t>0002689</t>
  </si>
  <si>
    <t>0005322</t>
  </si>
  <si>
    <t>4127534683</t>
  </si>
  <si>
    <t>4127944843</t>
  </si>
  <si>
    <t>4128732537</t>
  </si>
  <si>
    <t>0003481</t>
  </si>
  <si>
    <t>BH18182980</t>
  </si>
  <si>
    <t>0003301</t>
  </si>
  <si>
    <t>4128094859</t>
  </si>
  <si>
    <t>4127954689</t>
  </si>
  <si>
    <t>0002944</t>
  </si>
  <si>
    <t>0005374</t>
  </si>
  <si>
    <t>0004820</t>
  </si>
  <si>
    <t>0004999</t>
  </si>
  <si>
    <t>4128690099</t>
  </si>
  <si>
    <t>4127924713</t>
  </si>
  <si>
    <t>BH18182004</t>
  </si>
  <si>
    <t>0006149</t>
  </si>
  <si>
    <t>0004414</t>
  </si>
  <si>
    <t>BH18182962</t>
  </si>
  <si>
    <t>0005248</t>
  </si>
  <si>
    <t>0005695</t>
  </si>
  <si>
    <t>0004289</t>
  </si>
  <si>
    <t>BH18184693</t>
  </si>
  <si>
    <t>BH18185867</t>
  </si>
  <si>
    <t>0004621</t>
  </si>
  <si>
    <t>4128589421</t>
  </si>
  <si>
    <t>4128476305</t>
  </si>
  <si>
    <t>0005702</t>
  </si>
  <si>
    <t>4128115122</t>
  </si>
  <si>
    <t>0005424</t>
  </si>
  <si>
    <t>BH18183301</t>
  </si>
  <si>
    <t>BH18182801</t>
  </si>
  <si>
    <t>BH18183851</t>
  </si>
  <si>
    <t>4127711251</t>
  </si>
  <si>
    <t>BH18184956</t>
  </si>
  <si>
    <t>BH18185245</t>
  </si>
  <si>
    <t>0005434</t>
  </si>
  <si>
    <t>0004767</t>
  </si>
  <si>
    <t>0005593</t>
  </si>
  <si>
    <t>0002838</t>
  </si>
  <si>
    <t>BH18183873</t>
  </si>
  <si>
    <t>4129816823</t>
  </si>
  <si>
    <t>BH18184769</t>
  </si>
  <si>
    <t>BH18181927</t>
  </si>
  <si>
    <t>4129200465</t>
  </si>
  <si>
    <t>0005533</t>
  </si>
  <si>
    <t>BH18185241</t>
  </si>
  <si>
    <t>0005740</t>
  </si>
  <si>
    <t>4128481722</t>
  </si>
  <si>
    <t>4127928401</t>
  </si>
  <si>
    <t>BH18183856</t>
  </si>
  <si>
    <t>BH18184359</t>
  </si>
  <si>
    <t>BH18184379</t>
  </si>
  <si>
    <t>0002517</t>
  </si>
  <si>
    <t>BH18184391</t>
  </si>
  <si>
    <t>4129538407</t>
  </si>
  <si>
    <t>Tên khách hàng : Chi nhánh Thành phố Hồ Chí Minh Công ty Cổ phần Dịch vụ Thương mại Tổng hợp Vincommerce (218 )</t>
  </si>
  <si>
    <t>BH18185609</t>
  </si>
  <si>
    <t>4127538105</t>
  </si>
  <si>
    <t>4128510281</t>
  </si>
  <si>
    <t>Ngày hạch toán</t>
  </si>
  <si>
    <t>0002984</t>
  </si>
  <si>
    <t>BH18182917</t>
  </si>
  <si>
    <t>4127086199</t>
  </si>
  <si>
    <t>BH18184683</t>
  </si>
  <si>
    <t>4128221130</t>
  </si>
  <si>
    <t>0003990</t>
  </si>
  <si>
    <t>BH18185558</t>
  </si>
  <si>
    <t>BH18182971</t>
  </si>
  <si>
    <t>BH18185618</t>
  </si>
  <si>
    <t>0004821</t>
  </si>
  <si>
    <t>BH18184781</t>
  </si>
  <si>
    <t>BH18185180</t>
  </si>
  <si>
    <t>0004830</t>
  </si>
  <si>
    <t>4128258485</t>
  </si>
  <si>
    <t>BH18184938</t>
  </si>
  <si>
    <t>4128719206</t>
  </si>
  <si>
    <t>BH18182920</t>
  </si>
  <si>
    <t>32 PO</t>
  </si>
  <si>
    <t>4129000416</t>
  </si>
  <si>
    <t>0004943</t>
  </si>
  <si>
    <t>0004877</t>
  </si>
  <si>
    <t>0003338</t>
  </si>
  <si>
    <t>BH18184268</t>
  </si>
  <si>
    <t>4127975513</t>
  </si>
  <si>
    <t>4128658082</t>
  </si>
  <si>
    <t>0004844</t>
  </si>
  <si>
    <t>BH18182018</t>
  </si>
  <si>
    <t>6 po</t>
  </si>
  <si>
    <t>0004807</t>
  </si>
  <si>
    <t>BH18184447</t>
  </si>
  <si>
    <t>0005661</t>
  </si>
  <si>
    <t>0006386</t>
  </si>
  <si>
    <t>4127875901</t>
  </si>
  <si>
    <t>BH18182800</t>
  </si>
  <si>
    <t>4128657564</t>
  </si>
  <si>
    <t>13 PO</t>
  </si>
  <si>
    <t>BH18186319</t>
  </si>
  <si>
    <t>4127745993</t>
  </si>
  <si>
    <t>BH18184845</t>
  </si>
  <si>
    <t>4127941074</t>
  </si>
  <si>
    <t>BH18183467</t>
  </si>
  <si>
    <t>0004987</t>
  </si>
  <si>
    <t>0003475</t>
  </si>
  <si>
    <t>4128677354</t>
  </si>
  <si>
    <t>Tên khách hàng : CHI NHÁNH BẮC GIANG - CÔNG TY CỔ PHẦN DỊCH VỤ THƯƠNG MẠI TỔNG HỢP VINCOMMERCE (9 )</t>
  </si>
  <si>
    <t>4127760256</t>
  </si>
  <si>
    <t>0005323</t>
  </si>
  <si>
    <t>4127594800</t>
  </si>
  <si>
    <t>0004939</t>
  </si>
  <si>
    <t>0003885</t>
  </si>
  <si>
    <t>4127939463</t>
  </si>
  <si>
    <t>BH18183830</t>
  </si>
  <si>
    <t>0003794</t>
  </si>
  <si>
    <t>4128656911</t>
  </si>
  <si>
    <t>50 PO</t>
  </si>
  <si>
    <t>BH18181921</t>
  </si>
  <si>
    <t>BH18185166</t>
  </si>
  <si>
    <t>BH18185894</t>
  </si>
  <si>
    <t>4128035109</t>
  </si>
  <si>
    <t>4128289896</t>
  </si>
  <si>
    <t>4127706769</t>
  </si>
  <si>
    <t>4127633425</t>
  </si>
  <si>
    <t>4127721557</t>
  </si>
  <si>
    <t>0003467</t>
  </si>
  <si>
    <t>0002843</t>
  </si>
  <si>
    <t>0005708</t>
  </si>
  <si>
    <t>4127663555</t>
  </si>
  <si>
    <t>BH18184884</t>
  </si>
  <si>
    <t>4128223593</t>
  </si>
  <si>
    <t>4128885940</t>
  </si>
  <si>
    <t>BH18183892</t>
  </si>
  <si>
    <t>0004994</t>
  </si>
  <si>
    <t>4127875485</t>
  </si>
  <si>
    <t>0003013</t>
  </si>
  <si>
    <t>4128585680</t>
  </si>
  <si>
    <t>0003009</t>
  </si>
  <si>
    <t>59 po</t>
  </si>
  <si>
    <t>BH18185652</t>
  </si>
  <si>
    <t>BH18183763</t>
  </si>
  <si>
    <t>4128530143 4128445884 4128186708</t>
  </si>
  <si>
    <t>72 po</t>
  </si>
  <si>
    <t>BH18186347</t>
  </si>
  <si>
    <t>0002865</t>
  </si>
  <si>
    <t>4128890526</t>
  </si>
  <si>
    <t>0006821</t>
  </si>
  <si>
    <r>
      <rPr>
        <sz val="10"/>
        <rFont val="Arial"/>
        <family val="2"/>
      </rPr>
      <t>NT/21E#0002827</t>
    </r>
  </si>
  <si>
    <r>
      <rPr>
        <sz val="10"/>
        <rFont val="Arial"/>
        <family val="2"/>
      </rPr>
      <t>11.06.2021</t>
    </r>
  </si>
  <si>
    <r>
      <rPr>
        <sz val="10"/>
        <rFont val="Arial"/>
        <family val="2"/>
      </rPr>
      <t>19.482.736</t>
    </r>
  </si>
  <si>
    <r>
      <rPr>
        <sz val="10"/>
        <rFont val="Arial"/>
        <family val="2"/>
      </rPr>
      <t>NT/21E#0002829</t>
    </r>
  </si>
  <si>
    <r>
      <rPr>
        <sz val="10"/>
        <rFont val="Arial"/>
        <family val="2"/>
      </rPr>
      <t>28.335.005</t>
    </r>
  </si>
  <si>
    <r>
      <rPr>
        <sz val="10"/>
        <rFont val="Arial"/>
        <family val="2"/>
      </rPr>
      <t>NT/21E#0002830</t>
    </r>
  </si>
  <si>
    <r>
      <rPr>
        <sz val="10"/>
        <rFont val="Arial"/>
        <family val="2"/>
      </rPr>
      <t>40.814.673</t>
    </r>
  </si>
  <si>
    <r>
      <rPr>
        <sz val="10"/>
        <rFont val="Arial"/>
        <family val="2"/>
      </rPr>
      <t>NT/21E#0002833</t>
    </r>
  </si>
  <si>
    <r>
      <rPr>
        <sz val="10"/>
        <rFont val="Arial"/>
        <family val="2"/>
      </rPr>
      <t>1.301.339</t>
    </r>
  </si>
  <si>
    <r>
      <rPr>
        <sz val="10"/>
        <rFont val="Arial"/>
        <family val="2"/>
      </rPr>
      <t>130.133.900</t>
    </r>
  </si>
  <si>
    <r>
      <rPr>
        <sz val="10"/>
        <rFont val="Arial"/>
        <family val="2"/>
      </rPr>
      <t>NT/21E#0002836</t>
    </r>
  </si>
  <si>
    <r>
      <rPr>
        <sz val="10"/>
        <rFont val="Arial"/>
        <family val="2"/>
      </rPr>
      <t>69.524.991</t>
    </r>
  </si>
  <si>
    <r>
      <rPr>
        <sz val="10"/>
        <rFont val="Arial"/>
        <family val="2"/>
      </rPr>
      <t>NT/21E#0002837</t>
    </r>
  </si>
  <si>
    <r>
      <rPr>
        <sz val="10"/>
        <rFont val="Arial"/>
        <family val="2"/>
      </rPr>
      <t>73.023.935</t>
    </r>
  </si>
  <si>
    <r>
      <rPr>
        <sz val="10"/>
        <rFont val="Arial"/>
        <family val="2"/>
      </rPr>
      <t>NT/21E#0002863</t>
    </r>
  </si>
  <si>
    <r>
      <rPr>
        <sz val="10"/>
        <rFont val="Arial"/>
        <family val="2"/>
      </rPr>
      <t>6.775.346</t>
    </r>
  </si>
  <si>
    <r>
      <rPr>
        <sz val="10"/>
        <rFont val="Arial"/>
        <family val="2"/>
      </rPr>
      <t>NT/21E#0002973</t>
    </r>
  </si>
  <si>
    <r>
      <rPr>
        <sz val="10"/>
        <rFont val="Arial"/>
        <family val="2"/>
      </rPr>
      <t>12.06.2021</t>
    </r>
  </si>
  <si>
    <r>
      <rPr>
        <sz val="10"/>
        <rFont val="Arial"/>
        <family val="2"/>
      </rPr>
      <t>1.115.519</t>
    </r>
  </si>
  <si>
    <r>
      <rPr>
        <sz val="10"/>
        <rFont val="Arial"/>
        <family val="2"/>
      </rPr>
      <t>NT/21E#0003004</t>
    </r>
  </si>
  <si>
    <r>
      <rPr>
        <sz val="10"/>
        <rFont val="Arial"/>
        <family val="2"/>
      </rPr>
      <t>1.308.592</t>
    </r>
  </si>
  <si>
    <r>
      <rPr>
        <sz val="10"/>
        <rFont val="Arial"/>
        <family val="2"/>
      </rPr>
      <t>NT/21E#0003005</t>
    </r>
  </si>
  <si>
    <r>
      <rPr>
        <sz val="10"/>
        <rFont val="Arial"/>
        <family val="2"/>
      </rPr>
      <t>NT/21E#0003006</t>
    </r>
  </si>
  <si>
    <r>
      <rPr>
        <sz val="10"/>
        <rFont val="Arial"/>
        <family val="2"/>
      </rPr>
      <t>1.848.483</t>
    </r>
  </si>
  <si>
    <t>NT/21E#0001978</t>
  </si>
  <si>
    <t>28.05.2021</t>
  </si>
  <si>
    <t>3.800.038</t>
  </si>
  <si>
    <t>NT/21E#0002838</t>
  </si>
  <si>
    <t>11.06.2021</t>
  </si>
  <si>
    <t>99.982.234</t>
  </si>
  <si>
    <t>NT/21E#0002839</t>
  </si>
  <si>
    <t>46.891.719</t>
  </si>
  <si>
    <t>NT/21E#0002842</t>
  </si>
  <si>
    <t>1.222.805</t>
  </si>
  <si>
    <t>122.280.533</t>
  </si>
  <si>
    <t>NT/21E#0002852</t>
  </si>
  <si>
    <t>1.694.561</t>
  </si>
  <si>
    <t>NT/21E#0002864</t>
  </si>
  <si>
    <t>1.359.141</t>
  </si>
  <si>
    <t>NT/21E#0002872</t>
  </si>
  <si>
    <t>1.418.560</t>
  </si>
  <si>
    <t>NT/21E#0002876</t>
  </si>
  <si>
    <t>1.649.439</t>
  </si>
  <si>
    <t>NT/21E#0002877</t>
  </si>
  <si>
    <t>4.102.071</t>
  </si>
  <si>
    <t>NT/21E#0002878</t>
  </si>
  <si>
    <t>13.937.550</t>
  </si>
  <si>
    <t>NT/21E#0002912</t>
  </si>
  <si>
    <t>12.06.2021</t>
  </si>
  <si>
    <t>3.198.601</t>
  </si>
  <si>
    <t>NT/21E#0002969</t>
  </si>
  <si>
    <t>1.869.402</t>
  </si>
  <si>
    <t>NT/21E#0002970</t>
  </si>
  <si>
    <t>NT/21E#0002972</t>
  </si>
  <si>
    <t>NT/21E#0002987</t>
  </si>
  <si>
    <t>78.170.098</t>
  </si>
  <si>
    <t>NT/21E#0002990</t>
  </si>
  <si>
    <t>1.015.307</t>
  </si>
  <si>
    <t>NT/21E#0002994</t>
  </si>
  <si>
    <t>2.973.178</t>
  </si>
  <si>
    <t>NT/21E#0002997</t>
  </si>
  <si>
    <t>NT/21E#0002998</t>
  </si>
  <si>
    <t>NT/21E#0002999</t>
  </si>
  <si>
    <t>1.025.868</t>
  </si>
  <si>
    <t>NT/21E#0003065</t>
  </si>
  <si>
    <t>14.06.2021</t>
  </si>
  <si>
    <t>67.285.516</t>
  </si>
  <si>
    <t>NT/21E#0002913</t>
  </si>
  <si>
    <t>6.450.554</t>
  </si>
  <si>
    <t>NT/21E#0002914</t>
  </si>
  <si>
    <t>1.947.561</t>
  </si>
  <si>
    <t>NT/21E#0002937</t>
  </si>
  <si>
    <t>NT/21E#0002939</t>
  </si>
  <si>
    <t>5.525.278</t>
  </si>
  <si>
    <t>NT/21E#0002941</t>
  </si>
  <si>
    <t>3.419.460</t>
  </si>
  <si>
    <t>NT/21E#0002942</t>
  </si>
  <si>
    <t>2.144.446</t>
  </si>
  <si>
    <t>NT/21E#0002946</t>
  </si>
  <si>
    <t>1.904.328</t>
  </si>
  <si>
    <t>NT/21E#0002954</t>
  </si>
  <si>
    <t>NT/21E#0002956</t>
  </si>
  <si>
    <t>1.866.268</t>
  </si>
  <si>
    <t>NT/21E#0002957</t>
  </si>
  <si>
    <t>NT/21E#0002962</t>
  </si>
  <si>
    <t>1.174.232</t>
  </si>
  <si>
    <t>NT/21E#0002963</t>
  </si>
  <si>
    <t>NT/21E#0002964</t>
  </si>
  <si>
    <t>1.887.776</t>
  </si>
  <si>
    <t>NT/21E#0002968</t>
  </si>
  <si>
    <t>2.065.367</t>
  </si>
  <si>
    <t>NT/21E#0002975</t>
  </si>
  <si>
    <t>NT/21E#0002980</t>
  </si>
  <si>
    <t>1.300.697</t>
  </si>
  <si>
    <t>NT/21E#0003011</t>
  </si>
  <si>
    <t>1.368.532</t>
  </si>
  <si>
    <t>NT/21E#0003012</t>
  </si>
  <si>
    <t>2.030.105</t>
  </si>
  <si>
    <t>NT/21E#0003013</t>
  </si>
  <si>
    <t>1.142.838</t>
  </si>
  <si>
    <t>NT/21E#0003014</t>
  </si>
  <si>
    <t>NT/21E#0003017</t>
  </si>
  <si>
    <t>1.538.875</t>
  </si>
  <si>
    <t>NT/21E#0002847</t>
  </si>
  <si>
    <t>3.709.050</t>
  </si>
  <si>
    <t>NT/21E#0002849</t>
  </si>
  <si>
    <t>8.428.385</t>
  </si>
  <si>
    <t>NT/21E#0002940</t>
  </si>
  <si>
    <t>1.741.500</t>
  </si>
  <si>
    <t>NT/21E#0002982</t>
  </si>
  <si>
    <t>2.428.806</t>
  </si>
  <si>
    <t>NT/21E#0002983</t>
  </si>
  <si>
    <t>4.072.100</t>
  </si>
  <si>
    <t>NT/21E#0002985</t>
  </si>
  <si>
    <t>3.041.258</t>
  </si>
  <si>
    <t>NT/21E#0002991</t>
  </si>
  <si>
    <t>NT/21E#0002992</t>
  </si>
  <si>
    <t>NT/21E#0003001</t>
  </si>
  <si>
    <t>1.200.107</t>
  </si>
  <si>
    <t>NT/21E#0003010</t>
  </si>
  <si>
    <t>4.180.660</t>
  </si>
  <si>
    <t>NT/21E#0003020</t>
  </si>
  <si>
    <t>NT/21E#0003027</t>
  </si>
  <si>
    <t>NT/21E#0003030</t>
  </si>
  <si>
    <t>NT/21E#0003031</t>
  </si>
  <si>
    <t>NT/21E#0003032</t>
  </si>
  <si>
    <t>1.865.193</t>
  </si>
  <si>
    <t>NT/21E#0003035</t>
  </si>
  <si>
    <t>2.551.578</t>
  </si>
  <si>
    <t>NT/21E#0003037</t>
  </si>
  <si>
    <t>25.758.390</t>
  </si>
  <si>
    <t>NT/21E#0003063</t>
  </si>
  <si>
    <t>67.075.231</t>
  </si>
  <si>
    <t>NT/21E#0003064</t>
  </si>
  <si>
    <t>66.340.164</t>
  </si>
  <si>
    <t>NT/21E#0003456</t>
  </si>
  <si>
    <t>19.06.2021</t>
  </si>
  <si>
    <t>1.217.627</t>
  </si>
  <si>
    <t>NT/21E#0003457</t>
  </si>
  <si>
    <t>2.498.595</t>
  </si>
  <si>
    <t>NT/21E#0003138</t>
  </si>
  <si>
    <t>15.06.2021</t>
  </si>
  <si>
    <t>68.855.420</t>
  </si>
  <si>
    <t>NT/21E#0003268</t>
  </si>
  <si>
    <t>17.06.2021</t>
  </si>
  <si>
    <t>53.903.015</t>
  </si>
  <si>
    <t>NT/21E#0003270</t>
  </si>
  <si>
    <t>53.762.024</t>
  </si>
  <si>
    <t>NT/21E#0003287</t>
  </si>
  <si>
    <t>18.06.2021</t>
  </si>
  <si>
    <t>NT/21E#0003289</t>
  </si>
  <si>
    <t>1.010.598</t>
  </si>
  <si>
    <t>NT/21E#0003301</t>
  </si>
  <si>
    <t>1.803.291</t>
  </si>
  <si>
    <t>NT/21E#0003308</t>
  </si>
  <si>
    <t>NT/21E#0003314</t>
  </si>
  <si>
    <t>1.336.292</t>
  </si>
  <si>
    <t>NT/21E#0003315</t>
  </si>
  <si>
    <t>NT/21E#0003316</t>
  </si>
  <si>
    <t>3.164.733</t>
  </si>
  <si>
    <t>NT/21E#0003317</t>
  </si>
  <si>
    <t>2.305.683</t>
  </si>
  <si>
    <t>NT/21E#0003318</t>
  </si>
  <si>
    <t>NT/21E#0003321</t>
  </si>
  <si>
    <t>1.638.379</t>
  </si>
  <si>
    <t>NT/21E#0003322</t>
  </si>
  <si>
    <t>1.615.491</t>
  </si>
  <si>
    <t>NT/21E#0003324</t>
  </si>
  <si>
    <t>4.002.376</t>
  </si>
  <si>
    <t>NT/21E#0003342</t>
  </si>
  <si>
    <t>1.910.105</t>
  </si>
  <si>
    <t>NT/21E#0003343</t>
  </si>
  <si>
    <t>1.671.296</t>
  </si>
  <si>
    <t>NT/21E#0003347</t>
  </si>
  <si>
    <t>NT/21E#0003359</t>
  </si>
  <si>
    <t>1.566.169</t>
  </si>
  <si>
    <t>NT/21E#0003360</t>
  </si>
  <si>
    <t>1.411.621</t>
  </si>
  <si>
    <t>NT/21E#0003449</t>
  </si>
  <si>
    <t>NT/21E#0003265</t>
  </si>
  <si>
    <t>41.266.476</t>
  </si>
  <si>
    <t>NT/21E#0003269</t>
  </si>
  <si>
    <t>49.344.891</t>
  </si>
  <si>
    <t>NT/21E#0003286</t>
  </si>
  <si>
    <t>NT/21E#0003292</t>
  </si>
  <si>
    <t>1.233.948</t>
  </si>
  <si>
    <t>NT/21E#0003304</t>
  </si>
  <si>
    <t>1.014.690</t>
  </si>
  <si>
    <t>NT/21E#0003305</t>
  </si>
  <si>
    <t>NT/21E#0003306</t>
  </si>
  <si>
    <t>1.901.389</t>
  </si>
  <si>
    <t>NT/21E#0003307</t>
  </si>
  <si>
    <t>1.188.579</t>
  </si>
  <si>
    <t>NT/21E#0003313</t>
  </si>
  <si>
    <t>2.581.374</t>
  </si>
  <si>
    <t>NT/21E#0003326</t>
  </si>
  <si>
    <t>NT/21E#0003334</t>
  </si>
  <si>
    <t>1.048.423</t>
  </si>
  <si>
    <t>NT/21E#0003339</t>
  </si>
  <si>
    <t>2.611.032</t>
  </si>
  <si>
    <t>NT/21E#0003346</t>
  </si>
  <si>
    <t>NT/21E#0003372</t>
  </si>
  <si>
    <t>NT/21E#0003381</t>
  </si>
  <si>
    <t>3.322.590</t>
  </si>
  <si>
    <t>NT/21E#0003382</t>
  </si>
  <si>
    <t>NT/21E#0003388</t>
  </si>
  <si>
    <t>NT/21E#0003432</t>
  </si>
  <si>
    <t>NT/21E#0003433</t>
  </si>
  <si>
    <t>1.154.736</t>
  </si>
  <si>
    <t>NT/21E#0003434</t>
  </si>
  <si>
    <t>2.791.688</t>
  </si>
  <si>
    <t>NT/21E#0003445</t>
  </si>
  <si>
    <t>NT/21E#0003296</t>
  </si>
  <si>
    <t>2.982.150</t>
  </si>
  <si>
    <t>NT/21E#0003297</t>
  </si>
  <si>
    <t>2.120.118</t>
  </si>
  <si>
    <t>NT/21E#0003298</t>
  </si>
  <si>
    <t>1.348.122</t>
  </si>
  <si>
    <t>NT/21E#0003330</t>
  </si>
  <si>
    <t>NT/21E#0003331</t>
  </si>
  <si>
    <t>1.334.964</t>
  </si>
  <si>
    <t>NT/21E#0003348</t>
  </si>
  <si>
    <t>NT/21E#0003350</t>
  </si>
  <si>
    <t>NT/21E#0003351</t>
  </si>
  <si>
    <t>2.640.924</t>
  </si>
  <si>
    <t>NT/21E#0003358</t>
  </si>
  <si>
    <t>1.947.176</t>
  </si>
  <si>
    <t>NT/21E#0003365</t>
  </si>
  <si>
    <t>1.171.759</t>
  </si>
  <si>
    <t>NT/21E#0003389</t>
  </si>
  <si>
    <t>1.162.700</t>
  </si>
  <si>
    <t>NT/21E#0003425</t>
  </si>
  <si>
    <t>1.497.519</t>
  </si>
  <si>
    <t>NT/21E#0003426</t>
  </si>
  <si>
    <t>3.325.266</t>
  </si>
  <si>
    <t>NT/21E#0003427</t>
  </si>
  <si>
    <t>1.187.700</t>
  </si>
  <si>
    <t>NT/21E#0003438</t>
  </si>
  <si>
    <t>1.807.762</t>
  </si>
  <si>
    <t>NT/21E#0003439</t>
  </si>
  <si>
    <t>NT/21E#0003441</t>
  </si>
  <si>
    <t>NT/21E#0003443</t>
  </si>
  <si>
    <t>NT/21E#0003455</t>
  </si>
  <si>
    <t>NT/21E#0003459</t>
  </si>
  <si>
    <t>1.483.906</t>
  </si>
  <si>
    <t>NT/21E#0003462</t>
  </si>
  <si>
    <t>1.615.482</t>
  </si>
  <si>
    <t>NT/21E#0003135</t>
  </si>
  <si>
    <t>51.890.222</t>
  </si>
  <si>
    <t>NT/21E#0003136</t>
  </si>
  <si>
    <t>53.680.838</t>
  </si>
  <si>
    <t>NT/21E#0003367</t>
  </si>
  <si>
    <t>1.379.466</t>
  </si>
  <si>
    <t>NT/21E#0003374</t>
  </si>
  <si>
    <t>5.080.658</t>
  </si>
  <si>
    <t>NT/21E#0003391</t>
  </si>
  <si>
    <t>2.079.292</t>
  </si>
  <si>
    <t>NT/21E#0003423</t>
  </si>
  <si>
    <t>1.812.900</t>
  </si>
  <si>
    <t>NT/21E#0003430</t>
  </si>
  <si>
    <t>NT/21E#0003435</t>
  </si>
  <si>
    <t>3.754.717</t>
  </si>
  <si>
    <t>NT/21E#0003436</t>
  </si>
  <si>
    <t>1.469.624</t>
  </si>
  <si>
    <t>NT/21E#0003447</t>
  </si>
  <si>
    <t>1.702.813</t>
  </si>
  <si>
    <t>NT/21E#0003451</t>
  </si>
  <si>
    <t>1.095.464</t>
  </si>
  <si>
    <t>NT/21E#0003452</t>
  </si>
  <si>
    <t>1.602.024</t>
  </si>
  <si>
    <t>NT/21E#0003453</t>
  </si>
  <si>
    <t>1.671.415</t>
  </si>
  <si>
    <t>NT/21E#0003460</t>
  </si>
  <si>
    <t>1.786.366</t>
  </si>
  <si>
    <t>NT/21E#0003465</t>
  </si>
  <si>
    <t>1.455.939</t>
  </si>
  <si>
    <t>NT/21E#0003469</t>
  </si>
  <si>
    <t>2.488.112</t>
  </si>
  <si>
    <t>NT/21E#0003474</t>
  </si>
  <si>
    <t>NT/21E#0003476</t>
  </si>
  <si>
    <t>1.131.027</t>
  </si>
  <si>
    <t>NT/21E#0003478</t>
  </si>
  <si>
    <t>NT/21E#0003883</t>
  </si>
  <si>
    <t>26.06.2021</t>
  </si>
  <si>
    <t>51.031.543</t>
  </si>
  <si>
    <t>NT/21E#0003884</t>
  </si>
  <si>
    <t>41.929.735</t>
  </si>
  <si>
    <t>NT/21E#0001375</t>
  </si>
  <si>
    <t>17.05.2021</t>
  </si>
  <si>
    <t>NT/21E#0003424</t>
  </si>
  <si>
    <t>1.071.937</t>
  </si>
  <si>
    <t>NT/21E#0003881</t>
  </si>
  <si>
    <t>16.690.405</t>
  </si>
  <si>
    <t>NT/21E#0003882</t>
  </si>
  <si>
    <t>34.613.417</t>
  </si>
  <si>
    <t>NT/21E#0003885</t>
  </si>
  <si>
    <t>37.848.064</t>
  </si>
  <si>
    <t>NT/21E#0003892</t>
  </si>
  <si>
    <t>70.946.285</t>
  </si>
  <si>
    <t>NT/21E#0003894</t>
  </si>
  <si>
    <t>1.902.728</t>
  </si>
  <si>
    <t>190.272.788</t>
  </si>
  <si>
    <t>TM/20E#0000595</t>
  </si>
  <si>
    <t>26.07.2021</t>
  </si>
  <si>
    <t>1.931-</t>
  </si>
  <si>
    <t>193.131-</t>
  </si>
  <si>
    <t>TM/20E#0000655</t>
  </si>
  <si>
    <t>1.122-</t>
  </si>
  <si>
    <t>112.188-</t>
  </si>
  <si>
    <t>TM/20E#0000656</t>
  </si>
  <si>
    <t>1.656-</t>
  </si>
  <si>
    <t>165.601-</t>
  </si>
  <si>
    <t>TM/20E#0000955</t>
  </si>
  <si>
    <t>TM/20E#0001226</t>
  </si>
  <si>
    <t>TM/20E#0001232</t>
  </si>
  <si>
    <t>1.038-</t>
  </si>
  <si>
    <t>103.839-</t>
  </si>
  <si>
    <t>TM/20E#0001241</t>
  </si>
  <si>
    <t>3.053-</t>
  </si>
  <si>
    <t>305.319-</t>
  </si>
  <si>
    <t>TM/20E#0001276</t>
  </si>
  <si>
    <t>22.087-</t>
  </si>
  <si>
    <t>2.208.664-</t>
  </si>
  <si>
    <t>TM/20E#0003579</t>
  </si>
  <si>
    <t>3.366-</t>
  </si>
  <si>
    <t>336.564-</t>
  </si>
  <si>
    <t>TM/20E#0007077</t>
  </si>
  <si>
    <t>5.908-</t>
  </si>
  <si>
    <t>590.779-</t>
  </si>
  <si>
    <t>TM/20E#0007079</t>
  </si>
  <si>
    <t>2.077-</t>
  </si>
  <si>
    <t>207.678-</t>
  </si>
  <si>
    <t>TM/20E#0013911</t>
  </si>
  <si>
    <t>5.522-</t>
  </si>
  <si>
    <t>552.166-</t>
  </si>
  <si>
    <t>TM/20E#0013972</t>
  </si>
  <si>
    <t>TM/20E#0013991</t>
  </si>
  <si>
    <t>1.034-</t>
  </si>
  <si>
    <t>103.414-</t>
  </si>
  <si>
    <t>TM/20E#0000363</t>
  </si>
  <si>
    <t>TM/20E#0000604</t>
  </si>
  <si>
    <t>7.124-</t>
  </si>
  <si>
    <t>712.383-</t>
  </si>
  <si>
    <t>TM/20E#0000885</t>
  </si>
  <si>
    <t>2.004-</t>
  </si>
  <si>
    <t>200.405-</t>
  </si>
  <si>
    <t>TM/20E#0000958</t>
  </si>
  <si>
    <t>7.820-</t>
  </si>
  <si>
    <t>782.001-</t>
  </si>
  <si>
    <t>TM/20E#0000961</t>
  </si>
  <si>
    <t>13.463-</t>
  </si>
  <si>
    <t>1.346.255-</t>
  </si>
  <si>
    <t>TM/20E#0000962</t>
  </si>
  <si>
    <t>TM/20E#0001099</t>
  </si>
  <si>
    <t>1.835-</t>
  </si>
  <si>
    <t>183.464-</t>
  </si>
  <si>
    <t>TM/20E#0001286</t>
  </si>
  <si>
    <t>5.277-</t>
  </si>
  <si>
    <t>527.738-</t>
  </si>
  <si>
    <t>TM/20E#0001993</t>
  </si>
  <si>
    <t>5.794-</t>
  </si>
  <si>
    <t>579.394-</t>
  </si>
  <si>
    <t>TM/20E#0003601</t>
  </si>
  <si>
    <t>3.115-</t>
  </si>
  <si>
    <t>311.517-</t>
  </si>
  <si>
    <t>TM/20E#0007114</t>
  </si>
  <si>
    <t>808-</t>
  </si>
  <si>
    <t>80.774-</t>
  </si>
  <si>
    <t>TM/20E#0007176</t>
  </si>
  <si>
    <t>5.022-</t>
  </si>
  <si>
    <t>502.164-</t>
  </si>
  <si>
    <t>TM/20E#0013987</t>
  </si>
  <si>
    <t>2.244-</t>
  </si>
  <si>
    <t>224.376-</t>
  </si>
  <si>
    <t>TM/20E#0014030</t>
  </si>
  <si>
    <t>2.739-</t>
  </si>
  <si>
    <t>273.906-</t>
  </si>
  <si>
    <t>TM/20E#0014061</t>
  </si>
  <si>
    <t>TM/20E#0014120</t>
  </si>
  <si>
    <t>TM/20E#0014129</t>
  </si>
  <si>
    <t>3.190-</t>
  </si>
  <si>
    <t>319.017-</t>
  </si>
  <si>
    <t>TM/20E#0014151</t>
  </si>
  <si>
    <t>1.104-</t>
  </si>
  <si>
    <t>110.400-</t>
  </si>
  <si>
    <t>TM/20E#0014154</t>
  </si>
  <si>
    <t>506-</t>
  </si>
  <si>
    <t>50.600-</t>
  </si>
  <si>
    <t>TM/20E#0037048</t>
  </si>
  <si>
    <t>966-</t>
  </si>
  <si>
    <t>96.566-</t>
  </si>
  <si>
    <t>TM/20E#0037096</t>
  </si>
  <si>
    <t>15.940-</t>
  </si>
  <si>
    <t>1.594.009-</t>
  </si>
  <si>
    <r>
      <rPr>
        <sz val="10"/>
        <rFont val="Arial"/>
        <family val="2"/>
      </rPr>
      <t>TM/20E#0000646</t>
    </r>
  </si>
  <si>
    <r>
      <rPr>
        <sz val="10"/>
        <rFont val="Arial"/>
        <family val="2"/>
      </rPr>
      <t>26.07.2021</t>
    </r>
  </si>
  <si>
    <r>
      <rPr>
        <sz val="10"/>
        <rFont val="Arial"/>
        <family val="2"/>
      </rPr>
      <t>1.034-</t>
    </r>
  </si>
  <si>
    <r>
      <rPr>
        <sz val="10"/>
        <rFont val="Arial"/>
        <family val="2"/>
      </rPr>
      <t>103.414-</t>
    </r>
  </si>
  <si>
    <r>
      <rPr>
        <sz val="10"/>
        <rFont val="Arial"/>
        <family val="2"/>
      </rPr>
      <t>TM/20E#0000648</t>
    </r>
  </si>
  <si>
    <r>
      <rPr>
        <sz val="10"/>
        <rFont val="Arial"/>
        <family val="2"/>
      </rPr>
      <t>5.346-</t>
    </r>
  </si>
  <si>
    <r>
      <rPr>
        <sz val="10"/>
        <rFont val="Arial"/>
        <family val="2"/>
      </rPr>
      <t>534.619-</t>
    </r>
  </si>
  <si>
    <r>
      <rPr>
        <sz val="10"/>
        <rFont val="Arial"/>
        <family val="2"/>
      </rPr>
      <t>TM/20E#0000653</t>
    </r>
  </si>
  <si>
    <r>
      <rPr>
        <sz val="10"/>
        <rFont val="Arial"/>
        <family val="2"/>
      </rPr>
      <t>5.171-</t>
    </r>
  </si>
  <si>
    <r>
      <rPr>
        <sz val="10"/>
        <rFont val="Arial"/>
        <family val="2"/>
      </rPr>
      <t>517.072-</t>
    </r>
  </si>
  <si>
    <r>
      <rPr>
        <sz val="10"/>
        <rFont val="Arial"/>
        <family val="2"/>
      </rPr>
      <t>TM/20E#0000911</t>
    </r>
  </si>
  <si>
    <r>
      <rPr>
        <sz val="10"/>
        <rFont val="Arial"/>
        <family val="2"/>
      </rPr>
      <t>2.068-</t>
    </r>
  </si>
  <si>
    <r>
      <rPr>
        <sz val="10"/>
        <rFont val="Arial"/>
        <family val="2"/>
      </rPr>
      <t>206.829-</t>
    </r>
  </si>
  <si>
    <r>
      <rPr>
        <sz val="10"/>
        <rFont val="Arial"/>
        <family val="2"/>
      </rPr>
      <t>TM/20E#0000984</t>
    </r>
  </si>
  <si>
    <r>
      <rPr>
        <sz val="10"/>
        <rFont val="Arial"/>
        <family val="2"/>
      </rPr>
      <t>1.038-</t>
    </r>
  </si>
  <si>
    <r>
      <rPr>
        <sz val="10"/>
        <rFont val="Arial"/>
        <family val="2"/>
      </rPr>
      <t>103.839-</t>
    </r>
  </si>
  <si>
    <r>
      <rPr>
        <sz val="10"/>
        <rFont val="Arial"/>
        <family val="2"/>
      </rPr>
      <t>TM/20E#0001151</t>
    </r>
  </si>
  <si>
    <r>
      <rPr>
        <sz val="10"/>
        <rFont val="Arial"/>
        <family val="2"/>
      </rPr>
      <t>1.223-</t>
    </r>
  </si>
  <si>
    <r>
      <rPr>
        <sz val="10"/>
        <rFont val="Arial"/>
        <family val="2"/>
      </rPr>
      <t>122.309-</t>
    </r>
  </si>
  <si>
    <r>
      <rPr>
        <sz val="10"/>
        <rFont val="Arial"/>
        <family val="2"/>
      </rPr>
      <t>TM/20E#0001155</t>
    </r>
  </si>
  <si>
    <r>
      <rPr>
        <sz val="10"/>
        <rFont val="Arial"/>
        <family val="2"/>
      </rPr>
      <t>4.488-</t>
    </r>
  </si>
  <si>
    <r>
      <rPr>
        <sz val="10"/>
        <rFont val="Arial"/>
        <family val="2"/>
      </rPr>
      <t>448.752-</t>
    </r>
  </si>
  <si>
    <r>
      <rPr>
        <sz val="10"/>
        <rFont val="Arial"/>
        <family val="2"/>
      </rPr>
      <t>TM/20E#0001472</t>
    </r>
  </si>
  <si>
    <r>
      <rPr>
        <sz val="10"/>
        <rFont val="Arial"/>
        <family val="2"/>
      </rPr>
      <t>2.879-</t>
    </r>
  </si>
  <si>
    <r>
      <rPr>
        <sz val="10"/>
        <rFont val="Arial"/>
        <family val="2"/>
      </rPr>
      <t>287.910-</t>
    </r>
  </si>
  <si>
    <r>
      <rPr>
        <sz val="10"/>
        <rFont val="Arial"/>
        <family val="2"/>
      </rPr>
      <t>TM/20E#0001728</t>
    </r>
  </si>
  <si>
    <r>
      <rPr>
        <sz val="10"/>
        <rFont val="Arial"/>
        <family val="2"/>
      </rPr>
      <t>1.615-</t>
    </r>
  </si>
  <si>
    <r>
      <rPr>
        <sz val="10"/>
        <rFont val="Arial"/>
        <family val="2"/>
      </rPr>
      <t>161.548-</t>
    </r>
  </si>
  <si>
    <r>
      <rPr>
        <sz val="10"/>
        <rFont val="Arial"/>
        <family val="2"/>
      </rPr>
      <t>TM/20E#0002555</t>
    </r>
  </si>
  <si>
    <r>
      <rPr>
        <sz val="10"/>
        <rFont val="Arial"/>
        <family val="2"/>
      </rPr>
      <t>3.053-</t>
    </r>
  </si>
  <si>
    <r>
      <rPr>
        <sz val="10"/>
        <rFont val="Arial"/>
        <family val="2"/>
      </rPr>
      <t>305.319-</t>
    </r>
  </si>
  <si>
    <r>
      <rPr>
        <sz val="10"/>
        <rFont val="Arial"/>
        <family val="2"/>
      </rPr>
      <t>TM/20E#0002990</t>
    </r>
  </si>
  <si>
    <r>
      <rPr>
        <sz val="10"/>
        <rFont val="Arial"/>
        <family val="2"/>
      </rPr>
      <t>TM/20E#0002994</t>
    </r>
  </si>
  <si>
    <r>
      <rPr>
        <sz val="10"/>
        <rFont val="Arial"/>
        <family val="2"/>
      </rPr>
      <t>1.122-</t>
    </r>
  </si>
  <si>
    <r>
      <rPr>
        <sz val="10"/>
        <rFont val="Arial"/>
        <family val="2"/>
      </rPr>
      <t>112.188-</t>
    </r>
  </si>
  <si>
    <r>
      <rPr>
        <sz val="10"/>
        <rFont val="Arial"/>
        <family val="2"/>
      </rPr>
      <t>TM/20E#0002996</t>
    </r>
  </si>
  <si>
    <r>
      <rPr>
        <sz val="10"/>
        <rFont val="Arial"/>
        <family val="2"/>
      </rPr>
      <t>3.366-</t>
    </r>
  </si>
  <si>
    <r>
      <rPr>
        <sz val="10"/>
        <rFont val="Arial"/>
        <family val="2"/>
      </rPr>
      <t>336.564-</t>
    </r>
  </si>
  <si>
    <r>
      <rPr>
        <sz val="10"/>
        <rFont val="Arial"/>
        <family val="2"/>
      </rPr>
      <t>TM/20E#0007158</t>
    </r>
  </si>
  <si>
    <r>
      <rPr>
        <sz val="10"/>
        <rFont val="Arial"/>
        <family val="2"/>
      </rPr>
      <t>5.185-</t>
    </r>
  </si>
  <si>
    <r>
      <rPr>
        <sz val="10"/>
        <rFont val="Arial"/>
        <family val="2"/>
      </rPr>
      <t>518.517-</t>
    </r>
  </si>
  <si>
    <r>
      <rPr>
        <sz val="10"/>
        <rFont val="Arial"/>
        <family val="2"/>
      </rPr>
      <t>TM/20E#0007234</t>
    </r>
  </si>
  <si>
    <r>
      <rPr>
        <sz val="10"/>
        <rFont val="Arial"/>
        <family val="2"/>
      </rPr>
      <t>TM/20E#0014157</t>
    </r>
  </si>
  <si>
    <r>
      <rPr>
        <sz val="10"/>
        <rFont val="Arial"/>
        <family val="2"/>
      </rPr>
      <t>TM/20E#0014189</t>
    </r>
  </si>
  <si>
    <r>
      <rPr>
        <sz val="10"/>
        <rFont val="Arial"/>
        <family val="2"/>
      </rPr>
      <t>3.278-</t>
    </r>
  </si>
  <si>
    <r>
      <rPr>
        <sz val="10"/>
        <rFont val="Arial"/>
        <family val="2"/>
      </rPr>
      <t>327.790-</t>
    </r>
  </si>
  <si>
    <r>
      <rPr>
        <sz val="10"/>
        <rFont val="Arial"/>
        <family val="2"/>
      </rPr>
      <t>TM/20E#0014219</t>
    </r>
  </si>
  <si>
    <r>
      <rPr>
        <sz val="10"/>
        <rFont val="Arial"/>
        <family val="2"/>
      </rPr>
      <t>TM/20E#0014226</t>
    </r>
  </si>
  <si>
    <r>
      <rPr>
        <sz val="10"/>
        <rFont val="Arial"/>
        <family val="2"/>
      </rPr>
      <t>1.931-</t>
    </r>
  </si>
  <si>
    <r>
      <rPr>
        <sz val="10"/>
        <rFont val="Arial"/>
        <family val="2"/>
      </rPr>
      <t>193.131-</t>
    </r>
  </si>
  <si>
    <r>
      <rPr>
        <sz val="10"/>
        <rFont val="Arial"/>
        <family val="2"/>
      </rPr>
      <t>TM/20E#0014228</t>
    </r>
  </si>
  <si>
    <r>
      <rPr>
        <sz val="10"/>
        <rFont val="Arial"/>
        <family val="2"/>
      </rPr>
      <t>TM/20E#0014261</t>
    </r>
  </si>
  <si>
    <r>
      <rPr>
        <sz val="10"/>
        <rFont val="Arial"/>
        <family val="2"/>
      </rPr>
      <t>7.484-</t>
    </r>
  </si>
  <si>
    <r>
      <rPr>
        <sz val="10"/>
        <rFont val="Arial"/>
        <family val="2"/>
      </rPr>
      <t>748.433-</t>
    </r>
  </si>
  <si>
    <t>TM/20E#0000531</t>
  </si>
  <si>
    <t>2.885-</t>
  </si>
  <si>
    <t>288.452-</t>
  </si>
  <si>
    <t>TM/20E#0000780</t>
  </si>
  <si>
    <t>4.081-</t>
  </si>
  <si>
    <t>408.082-</t>
  </si>
  <si>
    <t>TM/20E#0001158</t>
  </si>
  <si>
    <t>9.034-</t>
  </si>
  <si>
    <t>903.442-</t>
  </si>
  <si>
    <t>TM/20E#0001262</t>
  </si>
  <si>
    <t>TM/20E#0001308</t>
  </si>
  <si>
    <t>7.853-</t>
  </si>
  <si>
    <t>785.315-</t>
  </si>
  <si>
    <t>TM/20E#0001317</t>
  </si>
  <si>
    <t>TM/20E#0001367</t>
  </si>
  <si>
    <t>11.219-</t>
  </si>
  <si>
    <t>1.121.879-</t>
  </si>
  <si>
    <t>TM/20E#0001823</t>
  </si>
  <si>
    <t>TM/20E#0001831</t>
  </si>
  <si>
    <t>1.590-</t>
  </si>
  <si>
    <t>159.039-</t>
  </si>
  <si>
    <t>TM/20E#0001839</t>
  </si>
  <si>
    <t>TM/20E#0001844</t>
  </si>
  <si>
    <t>TM/20E#0003659</t>
  </si>
  <si>
    <t>4.488-</t>
  </si>
  <si>
    <t>448.752-</t>
  </si>
  <si>
    <t>TM/20E#0003661</t>
  </si>
  <si>
    <t>TM/20E#0003662</t>
  </si>
  <si>
    <t>2.950-</t>
  </si>
  <si>
    <t>295.013-</t>
  </si>
  <si>
    <t>TM/20E#0007254</t>
  </si>
  <si>
    <t>5.114-</t>
  </si>
  <si>
    <t>511.419-</t>
  </si>
  <si>
    <t>TM/20E#0007293</t>
  </si>
  <si>
    <t>9.844-</t>
  </si>
  <si>
    <t>984.401-</t>
  </si>
  <si>
    <t>TM/20E#0014347</t>
  </si>
  <si>
    <t>TM/20E#0014371</t>
  </si>
  <si>
    <t>TM/20E#0014393</t>
  </si>
  <si>
    <t>TM/20E#0014399</t>
  </si>
  <si>
    <t>TM/20E#0014402</t>
  </si>
  <si>
    <t>TM/20E#0000335</t>
  </si>
  <si>
    <t>11.814-</t>
  </si>
  <si>
    <t>1.181.425-</t>
  </si>
  <si>
    <t>TM/20E#0000371</t>
  </si>
  <si>
    <t>TM/20E#0000903</t>
  </si>
  <si>
    <t>TM/20E#0000978</t>
  </si>
  <si>
    <t>TM/20E#0000995</t>
  </si>
  <si>
    <t>5.987-</t>
  </si>
  <si>
    <t>598.695-</t>
  </si>
  <si>
    <t>TM/20E#0001176</t>
  </si>
  <si>
    <t>552-</t>
  </si>
  <si>
    <t>55.200-</t>
  </si>
  <si>
    <t>TM/20E#0001178</t>
  </si>
  <si>
    <t>TM/20E#0001384</t>
  </si>
  <si>
    <t>6.468-</t>
  </si>
  <si>
    <t>646.807-</t>
  </si>
  <si>
    <t>TM/20E#0001851</t>
  </si>
  <si>
    <t>TM/20E#0002042</t>
  </si>
  <si>
    <t>7.880-</t>
  </si>
  <si>
    <t>787.956-</t>
  </si>
  <si>
    <t>TM/20E#0002043</t>
  </si>
  <si>
    <t>2.156-</t>
  </si>
  <si>
    <t>215.602-</t>
  </si>
  <si>
    <t>TM/20E#0003014</t>
  </si>
  <si>
    <t>5.955-</t>
  </si>
  <si>
    <t>595.470-</t>
  </si>
  <si>
    <t>TM/20E#0003666</t>
  </si>
  <si>
    <t>TM/20E#0003669</t>
  </si>
  <si>
    <t>TM/20E#0007303</t>
  </si>
  <si>
    <t>TM/20E#0014427</t>
  </si>
  <si>
    <t>TM/20E#0014436</t>
  </si>
  <si>
    <t>TM/20E#0014448</t>
  </si>
  <si>
    <t>TM/20E#0014451</t>
  </si>
  <si>
    <t>TM/20E#0014458</t>
  </si>
  <si>
    <t>6.760-</t>
  </si>
  <si>
    <t>675.960-</t>
  </si>
  <si>
    <t>TM/20E#0037315</t>
  </si>
  <si>
    <t>8.289-</t>
  </si>
  <si>
    <t>828.918-</t>
  </si>
  <si>
    <t>TM/20E#0000402</t>
  </si>
  <si>
    <t>TM/20E#0000405</t>
  </si>
  <si>
    <t>29.07.2021</t>
  </si>
  <si>
    <t>4.312-</t>
  </si>
  <si>
    <t>431.204-</t>
  </si>
  <si>
    <t>TM/20E#0000627</t>
  </si>
  <si>
    <t>TM/20E#0000690</t>
  </si>
  <si>
    <t>2.714-</t>
  </si>
  <si>
    <t>271.401-</t>
  </si>
  <si>
    <t>TM/20E#0000980</t>
  </si>
  <si>
    <t>3.146-</t>
  </si>
  <si>
    <t>314.588-</t>
  </si>
  <si>
    <t>TM/20E#0001000</t>
  </si>
  <si>
    <t>6.731-</t>
  </si>
  <si>
    <t>673.127-</t>
  </si>
  <si>
    <t>TM/20E#0001280</t>
  </si>
  <si>
    <t>3.278-</t>
  </si>
  <si>
    <t>327.790-</t>
  </si>
  <si>
    <t>TM/20E#0001324</t>
  </si>
  <si>
    <t>TM/20E#0001395</t>
  </si>
  <si>
    <t>10.780-</t>
  </si>
  <si>
    <t>1.078.011-</t>
  </si>
  <si>
    <t>TM/20E#0002235</t>
  </si>
  <si>
    <t>TM/20E#0003024</t>
  </si>
  <si>
    <t>1.223-</t>
  </si>
  <si>
    <t>122.309-</t>
  </si>
  <si>
    <t>TM/20E#0003694</t>
  </si>
  <si>
    <t>TM/20E#0003708</t>
  </si>
  <si>
    <t>TM/20E#0007338</t>
  </si>
  <si>
    <t>TM/20E#0007351</t>
  </si>
  <si>
    <t>TM/20E#0007379</t>
  </si>
  <si>
    <t>TM/20E#0007393</t>
  </si>
  <si>
    <t>TM/20E#0014495</t>
  </si>
  <si>
    <t>TM/20E#0014527</t>
  </si>
  <si>
    <t>TM/20E#0014537</t>
  </si>
  <si>
    <t>TM/20E#0014597</t>
  </si>
  <si>
    <t>TM/20E#0000437</t>
  </si>
  <si>
    <t>TM/20E#0000547</t>
  </si>
  <si>
    <t>TM/20E#0000921</t>
  </si>
  <si>
    <t>30.07.2021</t>
  </si>
  <si>
    <t>TM/20E#0000989</t>
  </si>
  <si>
    <t>2.068-</t>
  </si>
  <si>
    <t>206.829-</t>
  </si>
  <si>
    <t>TM/20E#0000999</t>
  </si>
  <si>
    <t>TM/20E#0001169</t>
  </si>
  <si>
    <t>16.513-</t>
  </si>
  <si>
    <t>1.651.349-</t>
  </si>
  <si>
    <t>TM/20E#0001417</t>
  </si>
  <si>
    <t>6.556-</t>
  </si>
  <si>
    <t>655.580-</t>
  </si>
  <si>
    <t>TM/20E#0001495</t>
  </si>
  <si>
    <t>4.884-</t>
  </si>
  <si>
    <t>488.364-</t>
  </si>
  <si>
    <t>TM/20E#0001852</t>
  </si>
  <si>
    <t>TM/20E#0002068</t>
  </si>
  <si>
    <t>2.622-</t>
  </si>
  <si>
    <t>262.200-</t>
  </si>
  <si>
    <t>TM/20E#0002259</t>
  </si>
  <si>
    <t>TM/20E#0007368</t>
  </si>
  <si>
    <t>TM/20E#0007417</t>
  </si>
  <si>
    <t>7.688-</t>
  </si>
  <si>
    <t>768.750-</t>
  </si>
  <si>
    <t>TM/20E#0007441</t>
  </si>
  <si>
    <t>1.544-</t>
  </si>
  <si>
    <t>154.439-</t>
  </si>
  <si>
    <t>TM/20E#0014643</t>
  </si>
  <si>
    <t>TM/20E#0014664</t>
  </si>
  <si>
    <t>TM/20E#0014702</t>
  </si>
  <si>
    <t>TM/20E#0014716</t>
  </si>
  <si>
    <t>TM/20E#0014744</t>
  </si>
  <si>
    <t>13.188-</t>
  </si>
  <si>
    <t>1.318.840-</t>
  </si>
  <si>
    <t>TM/20E#0037487</t>
  </si>
  <si>
    <t>6.897-</t>
  </si>
  <si>
    <t>689.657-</t>
  </si>
  <si>
    <t>TM/20E#0000412</t>
  </si>
  <si>
    <t>31.07.2021</t>
  </si>
  <si>
    <t>4.646-</t>
  </si>
  <si>
    <t>464.600-</t>
  </si>
  <si>
    <t>TM/20E#0000455</t>
  </si>
  <si>
    <t>06.08.2021</t>
  </si>
  <si>
    <t>8.280-</t>
  </si>
  <si>
    <t>828.003-</t>
  </si>
  <si>
    <t>TM/20E#0000669</t>
  </si>
  <si>
    <t>3.102-</t>
  </si>
  <si>
    <t>310.243-</t>
  </si>
  <si>
    <t>TM/20E#0000930</t>
  </si>
  <si>
    <t>4.099-</t>
  </si>
  <si>
    <t>409.880-</t>
  </si>
  <si>
    <t>TM/20E#0001792</t>
  </si>
  <si>
    <t>2.897-</t>
  </si>
  <si>
    <t>289.697-</t>
  </si>
  <si>
    <t>TM/20E#0002090</t>
  </si>
  <si>
    <t>5.842-</t>
  </si>
  <si>
    <t>584.201-</t>
  </si>
  <si>
    <t>TM/20E#0002094</t>
  </si>
  <si>
    <t>6.230-</t>
  </si>
  <si>
    <t>623.033-</t>
  </si>
  <si>
    <t>TM/20E#0002097</t>
  </si>
  <si>
    <t>2.998-</t>
  </si>
  <si>
    <t>299.818-</t>
  </si>
  <si>
    <t>TM/20E#0002283</t>
  </si>
  <si>
    <t>TM/20E#0002292</t>
  </si>
  <si>
    <t>TM/20E#0003755</t>
  </si>
  <si>
    <t>TM/20E#0003756</t>
  </si>
  <si>
    <t>TM/20E#0007463</t>
  </si>
  <si>
    <t>2.446-</t>
  </si>
  <si>
    <t>244.618-</t>
  </si>
  <si>
    <t>TM/20E#0007488</t>
  </si>
  <si>
    <t>2.760-</t>
  </si>
  <si>
    <t>276.001-</t>
  </si>
  <si>
    <t>TM/20E#0007499</t>
  </si>
  <si>
    <t>TM/20E#0007505</t>
  </si>
  <si>
    <t>TM/20E#0007587</t>
  </si>
  <si>
    <t>TM/20E#0007601</t>
  </si>
  <si>
    <t>TM/20E#0007602</t>
  </si>
  <si>
    <t>3.445-</t>
  </si>
  <si>
    <t>344.464-</t>
  </si>
  <si>
    <t>TM/20E#0014763</t>
  </si>
  <si>
    <t>TM/20E#0014811</t>
  </si>
  <si>
    <t>TM/20E#0000456</t>
  </si>
  <si>
    <t>4.048-</t>
  </si>
  <si>
    <t>404.800-</t>
  </si>
  <si>
    <t>TM/20E#0000569</t>
  </si>
  <si>
    <t>2.088-</t>
  </si>
  <si>
    <t>208.754-</t>
  </si>
  <si>
    <t>TM/20E#0001017</t>
  </si>
  <si>
    <t>TM/20E#0001036</t>
  </si>
  <si>
    <t>3.864-</t>
  </si>
  <si>
    <t>386.401-</t>
  </si>
  <si>
    <t>TM/20E#0001141</t>
  </si>
  <si>
    <t>TM/20E#0001524</t>
  </si>
  <si>
    <t>TM/20E#0001918</t>
  </si>
  <si>
    <t>4.074-</t>
  </si>
  <si>
    <t>407.439-</t>
  </si>
  <si>
    <t>TM/20E#0002100</t>
  </si>
  <si>
    <t>10.446-</t>
  </si>
  <si>
    <t>1.044.618-</t>
  </si>
  <si>
    <t>TM/20E#0002307</t>
  </si>
  <si>
    <t>TM/20E#0002607</t>
  </si>
  <si>
    <t>TM/20E#0002612</t>
  </si>
  <si>
    <t>2.189-</t>
  </si>
  <si>
    <t>218.875-</t>
  </si>
  <si>
    <t>TM/20E#0003764</t>
  </si>
  <si>
    <t>9.899-</t>
  </si>
  <si>
    <t>989.930-</t>
  </si>
  <si>
    <t>TM/20E#0003776</t>
  </si>
  <si>
    <t>TM/20E#0007510</t>
  </si>
  <si>
    <t>TM/20E#0007532</t>
  </si>
  <si>
    <t>TM/20E#0007545</t>
  </si>
  <si>
    <t>TM/20E#0007551</t>
  </si>
  <si>
    <t>3.788-</t>
  </si>
  <si>
    <t>378.815-</t>
  </si>
  <si>
    <t>TM/20E#0007607</t>
  </si>
  <si>
    <t>2.530-</t>
  </si>
  <si>
    <t>253.000-</t>
  </si>
  <si>
    <t>TM/20E#0007617</t>
  </si>
  <si>
    <t>TM/20E#0037646</t>
  </si>
  <si>
    <t>5.586-</t>
  </si>
  <si>
    <t>558.575-</t>
  </si>
  <si>
    <t>TM/20E#0000644</t>
  </si>
  <si>
    <t>1.733-</t>
  </si>
  <si>
    <t>173.342-</t>
  </si>
  <si>
    <t>TM/20E#0001019</t>
  </si>
  <si>
    <t>2.162-</t>
  </si>
  <si>
    <t>216.201-</t>
  </si>
  <si>
    <t>TM/20E#0001147</t>
  </si>
  <si>
    <t>6.051-</t>
  </si>
  <si>
    <t>605.138-</t>
  </si>
  <si>
    <t>TM/20E#0001382</t>
  </si>
  <si>
    <t>5.258-</t>
  </si>
  <si>
    <t>525.845-</t>
  </si>
  <si>
    <t>TM/20E#0001928</t>
  </si>
  <si>
    <t>18.347-</t>
  </si>
  <si>
    <t>1.834.748-</t>
  </si>
  <si>
    <t>TM/20E#0001939</t>
  </si>
  <si>
    <t>TM/20E#0002102</t>
  </si>
  <si>
    <t>TM/20E#0002109</t>
  </si>
  <si>
    <t>2.682-</t>
  </si>
  <si>
    <t>268.155-</t>
  </si>
  <si>
    <t>TM/20E#0002862</t>
  </si>
  <si>
    <t>TM/20E#0003790</t>
  </si>
  <si>
    <t>TM/20E#0003791</t>
  </si>
  <si>
    <t>4.137-</t>
  </si>
  <si>
    <t>413.657-</t>
  </si>
  <si>
    <t>TM/20E#0007574</t>
  </si>
  <si>
    <t>3.058-</t>
  </si>
  <si>
    <t>305.773-</t>
  </si>
  <si>
    <t>TM/20E#0007575</t>
  </si>
  <si>
    <t>TM/20E#0007668</t>
  </si>
  <si>
    <t>2.024-</t>
  </si>
  <si>
    <t>202.400-</t>
  </si>
  <si>
    <t>TM/20E#0007671</t>
  </si>
  <si>
    <t>2.070-</t>
  </si>
  <si>
    <t>206.966-</t>
  </si>
  <si>
    <t>TM/20E#0007684</t>
  </si>
  <si>
    <t>8.679-</t>
  </si>
  <si>
    <t>867.900-</t>
  </si>
  <si>
    <t>TM/20E#0007694</t>
  </si>
  <si>
    <t>TM/20E#0007730</t>
  </si>
  <si>
    <t>4.545-</t>
  </si>
  <si>
    <t>454.471-</t>
  </si>
  <si>
    <t>TM/20E#0037657</t>
  </si>
  <si>
    <t>9.652-</t>
  </si>
  <si>
    <t>965.207-</t>
  </si>
  <si>
    <t>TM/20E#0037683</t>
  </si>
  <si>
    <t>3.324-</t>
  </si>
  <si>
    <t>332.382-</t>
  </si>
  <si>
    <t>1.012-</t>
  </si>
  <si>
    <t>101.200-</t>
  </si>
  <si>
    <t>TM/20E#0000579</t>
  </si>
  <si>
    <t>5.390-</t>
  </si>
  <si>
    <t>538.964-</t>
  </si>
  <si>
    <t>TM/20E#0001181</t>
  </si>
  <si>
    <t>6.197-</t>
  </si>
  <si>
    <t>619.684-</t>
  </si>
  <si>
    <t>TM/20E#0001251</t>
  </si>
  <si>
    <t>4.278-</t>
  </si>
  <si>
    <t>427.801-</t>
  </si>
  <si>
    <t>TM/20E#0001339</t>
  </si>
  <si>
    <t>TM/20E#0001357</t>
  </si>
  <si>
    <t>TM/20E#0001393</t>
  </si>
  <si>
    <t>7.130-</t>
  </si>
  <si>
    <t>713.000-</t>
  </si>
  <si>
    <t>TM/20E#0001467</t>
  </si>
  <si>
    <t>TM/20E#0002117</t>
  </si>
  <si>
    <t>TM/20E#0002320</t>
  </si>
  <si>
    <t>TM/20E#0002326</t>
  </si>
  <si>
    <t>TM/20E#0007622</t>
  </si>
  <si>
    <t>TM/20E#0007626</t>
  </si>
  <si>
    <t>TM/20E#0007633</t>
  </si>
  <si>
    <t>TM/20E#0007754</t>
  </si>
  <si>
    <t>2.208-</t>
  </si>
  <si>
    <t>220.801-</t>
  </si>
  <si>
    <t>TM/20E#0007759</t>
  </si>
  <si>
    <t>TM/20E#0007769</t>
  </si>
  <si>
    <t>3.273-</t>
  </si>
  <si>
    <t>327.348-</t>
  </si>
  <si>
    <r>
      <rPr>
        <sz val="10"/>
        <rFont val="Arial"/>
        <family val="2"/>
      </rPr>
      <t>TM/20E#0000827</t>
    </r>
  </si>
  <si>
    <r>
      <rPr>
        <sz val="10"/>
        <rFont val="Arial"/>
        <family val="2"/>
      </rPr>
      <t>06.08.2021</t>
    </r>
  </si>
  <si>
    <r>
      <rPr>
        <sz val="10"/>
        <rFont val="Arial"/>
        <family val="2"/>
      </rPr>
      <t>1.586-</t>
    </r>
  </si>
  <si>
    <r>
      <rPr>
        <sz val="10"/>
        <rFont val="Arial"/>
        <family val="2"/>
      </rPr>
      <t>158.615-</t>
    </r>
  </si>
  <si>
    <r>
      <rPr>
        <sz val="10"/>
        <rFont val="Arial"/>
        <family val="2"/>
      </rPr>
      <t>TM/20E#0001186</t>
    </r>
  </si>
  <si>
    <r>
      <rPr>
        <sz val="10"/>
        <rFont val="Arial"/>
        <family val="2"/>
      </rPr>
      <t>5.434-</t>
    </r>
  </si>
  <si>
    <r>
      <rPr>
        <sz val="10"/>
        <rFont val="Arial"/>
        <family val="2"/>
      </rPr>
      <t>543.392-</t>
    </r>
  </si>
  <si>
    <r>
      <rPr>
        <sz val="10"/>
        <rFont val="Arial"/>
        <family val="2"/>
      </rPr>
      <t>TM/20E#0001335</t>
    </r>
  </si>
  <si>
    <r>
      <rPr>
        <sz val="10"/>
        <rFont val="Arial"/>
        <family val="2"/>
      </rPr>
      <t>1.656-</t>
    </r>
  </si>
  <si>
    <r>
      <rPr>
        <sz val="10"/>
        <rFont val="Arial"/>
        <family val="2"/>
      </rPr>
      <t>165.601-</t>
    </r>
  </si>
  <si>
    <r>
      <rPr>
        <sz val="10"/>
        <rFont val="Arial"/>
        <family val="2"/>
      </rPr>
      <t>TM/20E#0001342</t>
    </r>
  </si>
  <si>
    <r>
      <rPr>
        <sz val="10"/>
        <rFont val="Arial"/>
        <family val="2"/>
      </rPr>
      <t>1.775-</t>
    </r>
  </si>
  <si>
    <r>
      <rPr>
        <sz val="10"/>
        <rFont val="Arial"/>
        <family val="2"/>
      </rPr>
      <t>177.509-</t>
    </r>
  </si>
  <si>
    <r>
      <rPr>
        <sz val="10"/>
        <rFont val="Arial"/>
        <family val="2"/>
      </rPr>
      <t>TM/20E#0001385</t>
    </r>
  </si>
  <si>
    <r>
      <rPr>
        <sz val="10"/>
        <rFont val="Arial"/>
        <family val="2"/>
      </rPr>
      <t>TM/20E#0001388</t>
    </r>
  </si>
  <si>
    <r>
      <rPr>
        <sz val="10"/>
        <rFont val="Arial"/>
        <family val="2"/>
      </rPr>
      <t>TM/20E#0001389</t>
    </r>
  </si>
  <si>
    <r>
      <rPr>
        <sz val="10"/>
        <rFont val="Arial"/>
        <family val="2"/>
      </rPr>
      <t>7.678-</t>
    </r>
  </si>
  <si>
    <r>
      <rPr>
        <sz val="10"/>
        <rFont val="Arial"/>
        <family val="2"/>
      </rPr>
      <t>767.768-</t>
    </r>
  </si>
  <si>
    <r>
      <rPr>
        <sz val="10"/>
        <rFont val="Arial"/>
        <family val="2"/>
      </rPr>
      <t>TM/20E#0001541</t>
    </r>
  </si>
  <si>
    <r>
      <rPr>
        <sz val="10"/>
        <rFont val="Arial"/>
        <family val="2"/>
      </rPr>
      <t>1.104-</t>
    </r>
  </si>
  <si>
    <r>
      <rPr>
        <sz val="10"/>
        <rFont val="Arial"/>
        <family val="2"/>
      </rPr>
      <t>110.400-</t>
    </r>
  </si>
  <si>
    <r>
      <rPr>
        <sz val="10"/>
        <rFont val="Arial"/>
        <family val="2"/>
      </rPr>
      <t>TM/20E#0002314</t>
    </r>
  </si>
  <si>
    <r>
      <rPr>
        <sz val="10"/>
        <rFont val="Arial"/>
        <family val="2"/>
      </rPr>
      <t>TM/20E#0002315</t>
    </r>
  </si>
  <si>
    <r>
      <rPr>
        <sz val="10"/>
        <rFont val="Arial"/>
        <family val="2"/>
      </rPr>
      <t>TM/20E#0002619</t>
    </r>
  </si>
  <si>
    <r>
      <rPr>
        <sz val="10"/>
        <rFont val="Arial"/>
        <family val="2"/>
      </rPr>
      <t>2.050-</t>
    </r>
  </si>
  <si>
    <r>
      <rPr>
        <sz val="10"/>
        <rFont val="Arial"/>
        <family val="2"/>
      </rPr>
      <t>205.039-</t>
    </r>
  </si>
  <si>
    <r>
      <rPr>
        <sz val="10"/>
        <rFont val="Arial"/>
        <family val="2"/>
      </rPr>
      <t>TM/20E#0003796</t>
    </r>
  </si>
  <si>
    <r>
      <rPr>
        <sz val="10"/>
        <rFont val="Arial"/>
        <family val="2"/>
      </rPr>
      <t>TM/20E#0005963</t>
    </r>
  </si>
  <si>
    <r>
      <rPr>
        <sz val="10"/>
        <rFont val="Arial"/>
        <family val="2"/>
      </rPr>
      <t>612-</t>
    </r>
  </si>
  <si>
    <r>
      <rPr>
        <sz val="10"/>
        <rFont val="Arial"/>
        <family val="2"/>
      </rPr>
      <t>61.155-</t>
    </r>
  </si>
  <si>
    <r>
      <rPr>
        <sz val="10"/>
        <rFont val="Arial"/>
        <family val="2"/>
      </rPr>
      <t>TM/20E#0007581</t>
    </r>
  </si>
  <si>
    <r>
      <rPr>
        <sz val="10"/>
        <rFont val="Arial"/>
        <family val="2"/>
      </rPr>
      <t>808-</t>
    </r>
  </si>
  <si>
    <r>
      <rPr>
        <sz val="10"/>
        <rFont val="Arial"/>
        <family val="2"/>
      </rPr>
      <t>80.774-</t>
    </r>
  </si>
  <si>
    <r>
      <rPr>
        <sz val="10"/>
        <rFont val="Arial"/>
        <family val="2"/>
      </rPr>
      <t>TM/20E#0007583</t>
    </r>
  </si>
  <si>
    <r>
      <rPr>
        <sz val="10"/>
        <rFont val="Arial"/>
        <family val="2"/>
      </rPr>
      <t>3.058-</t>
    </r>
  </si>
  <si>
    <r>
      <rPr>
        <sz val="10"/>
        <rFont val="Arial"/>
        <family val="2"/>
      </rPr>
      <t>305.773-</t>
    </r>
  </si>
  <si>
    <r>
      <rPr>
        <sz val="10"/>
        <rFont val="Arial"/>
        <family val="2"/>
      </rPr>
      <t>TM/20E#0007708</t>
    </r>
  </si>
  <si>
    <r>
      <rPr>
        <sz val="10"/>
        <rFont val="Arial"/>
        <family val="2"/>
      </rPr>
      <t>TM/20E#0007710</t>
    </r>
  </si>
  <si>
    <r>
      <rPr>
        <sz val="10"/>
        <rFont val="Arial"/>
        <family val="2"/>
      </rPr>
      <t>2.484-</t>
    </r>
  </si>
  <si>
    <r>
      <rPr>
        <sz val="10"/>
        <rFont val="Arial"/>
        <family val="2"/>
      </rPr>
      <t>248.366-</t>
    </r>
  </si>
  <si>
    <r>
      <rPr>
        <sz val="10"/>
        <rFont val="Arial"/>
        <family val="2"/>
      </rPr>
      <t>TM/20E#0007715</t>
    </r>
  </si>
  <si>
    <r>
      <rPr>
        <sz val="10"/>
        <rFont val="Arial"/>
        <family val="2"/>
      </rPr>
      <t>1.012-</t>
    </r>
  </si>
  <si>
    <r>
      <rPr>
        <sz val="10"/>
        <rFont val="Arial"/>
        <family val="2"/>
      </rPr>
      <t>101.200-</t>
    </r>
  </si>
  <si>
    <r>
      <rPr>
        <sz val="10"/>
        <rFont val="Arial"/>
        <family val="2"/>
      </rPr>
      <t>TM/20E#0007739</t>
    </r>
  </si>
  <si>
    <r>
      <rPr>
        <sz val="10"/>
        <rFont val="Arial"/>
        <family val="2"/>
      </rPr>
      <t>3.863-</t>
    </r>
  </si>
  <si>
    <r>
      <rPr>
        <sz val="10"/>
        <rFont val="Arial"/>
        <family val="2"/>
      </rPr>
      <t>386.263-</t>
    </r>
  </si>
  <si>
    <r>
      <rPr>
        <sz val="10"/>
        <rFont val="Arial"/>
        <family val="2"/>
      </rPr>
      <t>TM/20E#0014874</t>
    </r>
  </si>
  <si>
    <r>
      <rPr>
        <sz val="10"/>
        <rFont val="Arial"/>
        <family val="2"/>
      </rPr>
      <t>TM/20E#0037701</t>
    </r>
  </si>
  <si>
    <r>
      <rPr>
        <sz val="10"/>
        <rFont val="Arial"/>
        <family val="2"/>
      </rPr>
      <t>2.244-</t>
    </r>
  </si>
  <si>
    <r>
      <rPr>
        <sz val="10"/>
        <rFont val="Arial"/>
        <family val="2"/>
      </rPr>
      <t>224.376-</t>
    </r>
  </si>
  <si>
    <t>19.228.708</t>
  </si>
  <si>
    <t>1922.870.806</t>
  </si>
  <si>
    <t>Số tiền</t>
  </si>
  <si>
    <t>****1.903.642.098*</t>
  </si>
  <si>
    <t>LỌC</t>
  </si>
  <si>
    <t>Tháng 5</t>
  </si>
  <si>
    <t>1978</t>
  </si>
  <si>
    <t>1375</t>
  </si>
  <si>
    <t>DANH SÁCH TRẢ LẠI HÀNG BÁN</t>
  </si>
  <si>
    <t>Ngày chứng từ</t>
  </si>
  <si>
    <t>Khách hàng</t>
  </si>
  <si>
    <t>Tổng tiền hàng</t>
  </si>
  <si>
    <t>Tiền chiết khấu</t>
  </si>
  <si>
    <t>Tiền thuế GTGT</t>
  </si>
  <si>
    <t>Tổng tiền thanh toán</t>
  </si>
  <si>
    <t>Loại chứng từ</t>
  </si>
  <si>
    <t>Kiêm phiếu nhập</t>
  </si>
  <si>
    <t>Số chứng từ(Sổ QT)</t>
  </si>
  <si>
    <t>HBTL0104667T82021</t>
  </si>
  <si>
    <t>0104667</t>
  </si>
  <si>
    <t>Chi nhánh Hà Nội - Công ty Cổ phần Dịch vụ Thương mại Tổng hợp Vincommerce</t>
  </si>
  <si>
    <t>Cấn trừ công nợ</t>
  </si>
  <si>
    <t>Hàng bán bị trả lại - Giảm trừ công nợ</t>
  </si>
  <si>
    <t>BTL29813</t>
  </si>
  <si>
    <t>HBTL0104661T82021</t>
  </si>
  <si>
    <t>0104661</t>
  </si>
  <si>
    <t>BTL29811</t>
  </si>
  <si>
    <t>HBTL0104650T82021</t>
  </si>
  <si>
    <t>0104650</t>
  </si>
  <si>
    <t>BTL29809</t>
  </si>
  <si>
    <t>HBTL0104646T82021</t>
  </si>
  <si>
    <t>0104646</t>
  </si>
  <si>
    <t>BTL29808</t>
  </si>
  <si>
    <t>HBTL0104608T82021</t>
  </si>
  <si>
    <t>0104608</t>
  </si>
  <si>
    <t>BTL29803</t>
  </si>
  <si>
    <t>HBTL0104590T82021</t>
  </si>
  <si>
    <t>0104590</t>
  </si>
  <si>
    <t>BTL29802</t>
  </si>
  <si>
    <t>HBTL0104568T82021</t>
  </si>
  <si>
    <t>0104568</t>
  </si>
  <si>
    <t>BTL29795</t>
  </si>
  <si>
    <t>HBTL0104566T82021</t>
  </si>
  <si>
    <t>0104566</t>
  </si>
  <si>
    <t>BTL29794</t>
  </si>
  <si>
    <t>HBTL0104562T82021</t>
  </si>
  <si>
    <t>0104562</t>
  </si>
  <si>
    <t>BTL29793</t>
  </si>
  <si>
    <t>HBTL0104545T82021</t>
  </si>
  <si>
    <t>0104545</t>
  </si>
  <si>
    <t>BTL29790</t>
  </si>
  <si>
    <t>HBTL0104517T82021</t>
  </si>
  <si>
    <t>0104517</t>
  </si>
  <si>
    <t>BTL29787</t>
  </si>
  <si>
    <t>HBTL0104516T82021</t>
  </si>
  <si>
    <t>0104516</t>
  </si>
  <si>
    <t>BTL29786</t>
  </si>
  <si>
    <t>HBTL0104503T82021</t>
  </si>
  <si>
    <t>0104503</t>
  </si>
  <si>
    <t>BTL29777</t>
  </si>
  <si>
    <t>HBTL0104439T82021</t>
  </si>
  <si>
    <t>0104439</t>
  </si>
  <si>
    <t>BTL29763</t>
  </si>
  <si>
    <t>HBTL0104431T82021</t>
  </si>
  <si>
    <t>0104431</t>
  </si>
  <si>
    <t>BTL29761</t>
  </si>
  <si>
    <t>HBTL0104430T82021</t>
  </si>
  <si>
    <t>0104430</t>
  </si>
  <si>
    <t>BTL29760</t>
  </si>
  <si>
    <t>HBTL0104425T82021</t>
  </si>
  <si>
    <t>0104425</t>
  </si>
  <si>
    <t>BTL29759</t>
  </si>
  <si>
    <t>HBTL0104417T82021</t>
  </si>
  <si>
    <t>0104417</t>
  </si>
  <si>
    <t>BTL29758</t>
  </si>
  <si>
    <t>HBTL0104409T82021</t>
  </si>
  <si>
    <t>0104409</t>
  </si>
  <si>
    <t>BTL29895</t>
  </si>
  <si>
    <t>HBTL0104405T82021</t>
  </si>
  <si>
    <t>0104405</t>
  </si>
  <si>
    <t>BTL29892</t>
  </si>
  <si>
    <t>HBTL0104400T82021</t>
  </si>
  <si>
    <t>0104400</t>
  </si>
  <si>
    <t>BTL29891</t>
  </si>
  <si>
    <t>HBTL0104397T82021</t>
  </si>
  <si>
    <t>0104397</t>
  </si>
  <si>
    <t>BTL29890</t>
  </si>
  <si>
    <t>HBTL0104388T82021</t>
  </si>
  <si>
    <t>0104388</t>
  </si>
  <si>
    <t>BTL29889</t>
  </si>
  <si>
    <t>HBTL0104384T82021</t>
  </si>
  <si>
    <t>0104384</t>
  </si>
  <si>
    <t>BTL29888</t>
  </si>
  <si>
    <t>HBTL0104363T82021</t>
  </si>
  <si>
    <t>0104363</t>
  </si>
  <si>
    <t>BTL29885</t>
  </si>
  <si>
    <t>HBTL0104359T82021</t>
  </si>
  <si>
    <t>0104359</t>
  </si>
  <si>
    <t>BTL29884</t>
  </si>
  <si>
    <t>HBTL0104339T82021</t>
  </si>
  <si>
    <t>0104339</t>
  </si>
  <si>
    <t>BTL29883</t>
  </si>
  <si>
    <t>HBTL0104301T82021</t>
  </si>
  <si>
    <t>0104301</t>
  </si>
  <si>
    <t>BTL29879</t>
  </si>
  <si>
    <t>HBTL0104296T82021</t>
  </si>
  <si>
    <t>0104296</t>
  </si>
  <si>
    <t>BTL29756</t>
  </si>
  <si>
    <t>HBTL0104242T82021</t>
  </si>
  <si>
    <t>0104242</t>
  </si>
  <si>
    <t>BTL29755</t>
  </si>
  <si>
    <t>HBTL0104240T82021</t>
  </si>
  <si>
    <t>0104240</t>
  </si>
  <si>
    <t>BTL29754</t>
  </si>
  <si>
    <t>HBTL0104225T82021</t>
  </si>
  <si>
    <t>0104225</t>
  </si>
  <si>
    <t>BTL29868</t>
  </si>
  <si>
    <t>HBTL0104224T82021</t>
  </si>
  <si>
    <t>0104224</t>
  </si>
  <si>
    <t>BTL29867</t>
  </si>
  <si>
    <t>HBTL0104193T82021</t>
  </si>
  <si>
    <t>0104193</t>
  </si>
  <si>
    <t>BTL29865</t>
  </si>
  <si>
    <t>HBTL0104166T82021</t>
  </si>
  <si>
    <t>0104166</t>
  </si>
  <si>
    <t>BTL29857</t>
  </si>
  <si>
    <t>HBTL0104162T82021</t>
  </si>
  <si>
    <t>0104162</t>
  </si>
  <si>
    <t>BTL29856</t>
  </si>
  <si>
    <t>HBTL0104158T82021</t>
  </si>
  <si>
    <t>0104158</t>
  </si>
  <si>
    <t>BTL29854</t>
  </si>
  <si>
    <t>HBTL0104149T82021</t>
  </si>
  <si>
    <t>0104149</t>
  </si>
  <si>
    <t>BTL29852</t>
  </si>
  <si>
    <t>HBTL0104135T82021</t>
  </si>
  <si>
    <t>0104135</t>
  </si>
  <si>
    <t>BTL29752</t>
  </si>
  <si>
    <t>HBTL0104132T82021</t>
  </si>
  <si>
    <t>0104132</t>
  </si>
  <si>
    <t>BTL29851</t>
  </si>
  <si>
    <t>HBTL0104121T82021</t>
  </si>
  <si>
    <t>0104121</t>
  </si>
  <si>
    <t>BTL29751</t>
  </si>
  <si>
    <t>HBTL0104117T82021</t>
  </si>
  <si>
    <t>0104117</t>
  </si>
  <si>
    <t>BTL29849</t>
  </si>
  <si>
    <t>HBTL0104097T82021</t>
  </si>
  <si>
    <t>0104097</t>
  </si>
  <si>
    <t>BTL29848</t>
  </si>
  <si>
    <t>HBTL0104084T82021</t>
  </si>
  <si>
    <t>0104084</t>
  </si>
  <si>
    <t>BTL29750</t>
  </si>
  <si>
    <t>HBTL0104081T82021</t>
  </si>
  <si>
    <t>0104081</t>
  </si>
  <si>
    <t>BTL29847</t>
  </si>
  <si>
    <t>HBTL0104079T82021</t>
  </si>
  <si>
    <t>0104079</t>
  </si>
  <si>
    <t>BTL29846</t>
  </si>
  <si>
    <t>HBTL0104045T82021</t>
  </si>
  <si>
    <t>0104045</t>
  </si>
  <si>
    <t>BTL29841</t>
  </si>
  <si>
    <t>HBTL0104032T82021</t>
  </si>
  <si>
    <t>0104032</t>
  </si>
  <si>
    <t>BTL29747</t>
  </si>
  <si>
    <t>HBTL0104017T82021</t>
  </si>
  <si>
    <t>0104017</t>
  </si>
  <si>
    <t>BTL29836</t>
  </si>
  <si>
    <t>HBTL0104011T82021</t>
  </si>
  <si>
    <t>0104011</t>
  </si>
  <si>
    <t>BTL29835</t>
  </si>
  <si>
    <t>HBTL0103991T82021</t>
  </si>
  <si>
    <t>0103991</t>
  </si>
  <si>
    <t>BTL29830</t>
  </si>
  <si>
    <t>HBTL0103987T82021</t>
  </si>
  <si>
    <t>0103987</t>
  </si>
  <si>
    <t>BTL29828</t>
  </si>
  <si>
    <t>HBTL0103986T82021</t>
  </si>
  <si>
    <t>0103986</t>
  </si>
  <si>
    <t>BTL29827</t>
  </si>
  <si>
    <t>HBTL0103985T82021</t>
  </si>
  <si>
    <t>0103985</t>
  </si>
  <si>
    <t>BTL29826</t>
  </si>
  <si>
    <t>HBTL0103981T82021</t>
  </si>
  <si>
    <t>0103981</t>
  </si>
  <si>
    <t>BTL29825</t>
  </si>
  <si>
    <t>HBTL0103975T82021</t>
  </si>
  <si>
    <t>0103975</t>
  </si>
  <si>
    <t>BTL29745</t>
  </si>
  <si>
    <t>HBTL0103974T82021</t>
  </si>
  <si>
    <t>0103974</t>
  </si>
  <si>
    <t>BTL29824</t>
  </si>
  <si>
    <t>HBTL0103973T82021</t>
  </si>
  <si>
    <t>0103973</t>
  </si>
  <si>
    <t>BTL29823</t>
  </si>
  <si>
    <t>HBTL0103972T82021</t>
  </si>
  <si>
    <t>0103972</t>
  </si>
  <si>
    <t>BTL29822</t>
  </si>
  <si>
    <t>HBTL0103964T82021</t>
  </si>
  <si>
    <t>0103964</t>
  </si>
  <si>
    <t>BTL29818</t>
  </si>
  <si>
    <t>HBTL0103963T82021</t>
  </si>
  <si>
    <t>0103963</t>
  </si>
  <si>
    <t>BTL29817</t>
  </si>
  <si>
    <t>HBTL0037701T82021</t>
  </si>
  <si>
    <t>0037701</t>
  </si>
  <si>
    <t>Chi nhánh Thành phố Hồ Chí Minh Công ty Cổ phần Dịch vụ Thương mại Tổng hợp Vincommerce</t>
  </si>
  <si>
    <t>BTL29798</t>
  </si>
  <si>
    <t>HBTL0037683T82021</t>
  </si>
  <si>
    <t>0037683</t>
  </si>
  <si>
    <t>BTL29785</t>
  </si>
  <si>
    <t>HBTL0037657T82021</t>
  </si>
  <si>
    <t>0037657</t>
  </si>
  <si>
    <t>BTL29877</t>
  </si>
  <si>
    <t>HBTL0037646T82021</t>
  </si>
  <si>
    <t>0037646</t>
  </si>
  <si>
    <t>BTL29862</t>
  </si>
  <si>
    <t>HBTL0014874T82021</t>
  </si>
  <si>
    <t>0014874</t>
  </si>
  <si>
    <t>Chi Nhánh Đà Nẵng-Công Ty Cổ Phần Dịch Vụ Thương Mại Tổng Hợp Vincommerce</t>
  </si>
  <si>
    <t>BTL29781</t>
  </si>
  <si>
    <t>HBTL0014811T82021</t>
  </si>
  <si>
    <t>0014811</t>
  </si>
  <si>
    <t>BTL29833</t>
  </si>
  <si>
    <t>HBTL0007769T82021</t>
  </si>
  <si>
    <t>0007769</t>
  </si>
  <si>
    <t>Chi Nhánh Hạ Long-Công Ty Cổ Phần Dịch Vụ Thương Mại Tổng Hợp Vincommerce</t>
  </si>
  <si>
    <t>BTL29810</t>
  </si>
  <si>
    <t>HBTL0007759LT82021</t>
  </si>
  <si>
    <t>0007759</t>
  </si>
  <si>
    <t>BTL29804</t>
  </si>
  <si>
    <t>HBTL0007754T82021</t>
  </si>
  <si>
    <t>0007754</t>
  </si>
  <si>
    <t>BTL29791</t>
  </si>
  <si>
    <t>HBTL0007739T82021</t>
  </si>
  <si>
    <t>0007739</t>
  </si>
  <si>
    <t>BTL29782</t>
  </si>
  <si>
    <t>HBTL0007730T82021</t>
  </si>
  <si>
    <t>0007730</t>
  </si>
  <si>
    <t>BTL29776</t>
  </si>
  <si>
    <t>HBTL0007715T82021</t>
  </si>
  <si>
    <t>0007715</t>
  </si>
  <si>
    <t>BTL29771</t>
  </si>
  <si>
    <t>HBTL0007710T82021</t>
  </si>
  <si>
    <t>0007710</t>
  </si>
  <si>
    <t>BTL29769</t>
  </si>
  <si>
    <t>HBTL0007708T82021</t>
  </si>
  <si>
    <t>0007708</t>
  </si>
  <si>
    <t>BTL29765</t>
  </si>
  <si>
    <t>HBTL0007694T82021</t>
  </si>
  <si>
    <t>0007694</t>
  </si>
  <si>
    <t>BTL29896</t>
  </si>
  <si>
    <t>HBTL0007684T82021</t>
  </si>
  <si>
    <t>0007684</t>
  </si>
  <si>
    <t>BTL29893</t>
  </si>
  <si>
    <t>HBTL0007671T82021</t>
  </si>
  <si>
    <t>0007671</t>
  </si>
  <si>
    <t>BTL29757</t>
  </si>
  <si>
    <t>HBTL0007668T82021</t>
  </si>
  <si>
    <t>0007668</t>
  </si>
  <si>
    <t>BTL29880</t>
  </si>
  <si>
    <t>HBTL0007633T82021</t>
  </si>
  <si>
    <t>0007633</t>
  </si>
  <si>
    <t>CN HẢI PHÒNG - CÔNG TY CỔ PHẦN DỊCH VỤ THƯƠNG MẠI TỔNG HỢP VINCOMMERCE</t>
  </si>
  <si>
    <t>BTL29744</t>
  </si>
  <si>
    <t>HBTL0007626T82021</t>
  </si>
  <si>
    <t>0007626</t>
  </si>
  <si>
    <t>BTL29805</t>
  </si>
  <si>
    <t>HBTL0007622T82021</t>
  </si>
  <si>
    <t>0007622</t>
  </si>
  <si>
    <t>BTL29742</t>
  </si>
  <si>
    <t>HBTL0007617T82021</t>
  </si>
  <si>
    <t>0007617</t>
  </si>
  <si>
    <t>BTL29845</t>
  </si>
  <si>
    <t>HBTL0007607T82021</t>
  </si>
  <si>
    <t>0007607</t>
  </si>
  <si>
    <t>BTL29843</t>
  </si>
  <si>
    <t>HBTL0007602T82021</t>
  </si>
  <si>
    <t>0007602</t>
  </si>
  <si>
    <t>BTL29840</t>
  </si>
  <si>
    <t>HBTL0007601T82021</t>
  </si>
  <si>
    <t>0007601</t>
  </si>
  <si>
    <t>BTL29748</t>
  </si>
  <si>
    <t>HBTL0007587T82021</t>
  </si>
  <si>
    <t>0007587</t>
  </si>
  <si>
    <t>BTL29746</t>
  </si>
  <si>
    <t>HBTL0007583T82021</t>
  </si>
  <si>
    <t>0007583</t>
  </si>
  <si>
    <t>BTL29772</t>
  </si>
  <si>
    <t>HBTL0007581T82021</t>
  </si>
  <si>
    <t>0007581</t>
  </si>
  <si>
    <t>BTL29768</t>
  </si>
  <si>
    <t>HBTL0007575T82021</t>
  </si>
  <si>
    <t>0007575</t>
  </si>
  <si>
    <t>BTL29882</t>
  </si>
  <si>
    <t>HBTL0007574T82021</t>
  </si>
  <si>
    <t>0007574</t>
  </si>
  <si>
    <t>BTL29881</t>
  </si>
  <si>
    <t>HBTL0007551T82021</t>
  </si>
  <si>
    <t>0007551</t>
  </si>
  <si>
    <t>BTL29869</t>
  </si>
  <si>
    <t>HBTL0007545T82021</t>
  </si>
  <si>
    <t>0007545</t>
  </si>
  <si>
    <t>BTL29866</t>
  </si>
  <si>
    <t>HBTL0007532T82021</t>
  </si>
  <si>
    <t>0007532</t>
  </si>
  <si>
    <t>BTL29863</t>
  </si>
  <si>
    <t>HBTL0007510T82021</t>
  </si>
  <si>
    <t>0007510</t>
  </si>
  <si>
    <t>BTL29844</t>
  </si>
  <si>
    <t>HBTL0007505T82021</t>
  </si>
  <si>
    <t>0007505</t>
  </si>
  <si>
    <t>BTL29842</t>
  </si>
  <si>
    <t>HBTL0007499T82021</t>
  </si>
  <si>
    <t>0007499</t>
  </si>
  <si>
    <t>BTL29838</t>
  </si>
  <si>
    <t>HBTL0005963T82021</t>
  </si>
  <si>
    <t>0005963</t>
  </si>
  <si>
    <t>Chi Nhánh Cần Thơ - CTy CP Dịch Vụ Thương Mại Tổng Hợp Vincommerce</t>
  </si>
  <si>
    <t>BTL29775</t>
  </si>
  <si>
    <t>HBTL0003796T82021</t>
  </si>
  <si>
    <t>Chi nhánh Thanh Hóa - Công ty Cổ phần Dịch vụ Thương mại Tổng hợp Vincommerce</t>
  </si>
  <si>
    <t>BTL29773</t>
  </si>
  <si>
    <t>HBTL0003791T82021</t>
  </si>
  <si>
    <t>BTL29887</t>
  </si>
  <si>
    <t>HBTL0003790T82021</t>
  </si>
  <si>
    <t>BTL29886</t>
  </si>
  <si>
    <t>HBTL0003776T82021</t>
  </si>
  <si>
    <t>0003776</t>
  </si>
  <si>
    <t>BTL29753</t>
  </si>
  <si>
    <t>HBTL0003764T82021</t>
  </si>
  <si>
    <t>0003764</t>
  </si>
  <si>
    <t>BTL29749</t>
  </si>
  <si>
    <t>HBTL0003756T82021</t>
  </si>
  <si>
    <t>0003756</t>
  </si>
  <si>
    <t>BTL29837</t>
  </si>
  <si>
    <t>HBTL0003755T82021</t>
  </si>
  <si>
    <t>0003755</t>
  </si>
  <si>
    <t>BTL29829</t>
  </si>
  <si>
    <t>HBTL0002862T82021</t>
  </si>
  <si>
    <t>Chi Nhánh Bà Rịa-Vũng Tàu - Công Ty Cổ Phần Dịch Vụ Thương Mại Tổng Hợp Vincommerce</t>
  </si>
  <si>
    <t>BTL29874</t>
  </si>
  <si>
    <t>HBTL0002619T82021</t>
  </si>
  <si>
    <t>0002619</t>
  </si>
  <si>
    <t>Chi Nhánh An Giang - Công Ty Cổ Phần Dịch Vụ Thương Mại Tổng Hợp Vincommerce</t>
  </si>
  <si>
    <t>BTL29767</t>
  </si>
  <si>
    <t>HBTL0002612T82021</t>
  </si>
  <si>
    <t>BTL29860</t>
  </si>
  <si>
    <t>HBTL0002607T82021</t>
  </si>
  <si>
    <t>BTL29834</t>
  </si>
  <si>
    <t>HBTL0002326T82021</t>
  </si>
  <si>
    <t>0002326</t>
  </si>
  <si>
    <t>Chi nhánh Nam Đàn - Công ty Cổ phần Dịch vụ Thương mại Tổng hợp Vincommerce</t>
  </si>
  <si>
    <t>BTL29814</t>
  </si>
  <si>
    <t>HBTL0002320T82021</t>
  </si>
  <si>
    <t>0002320</t>
  </si>
  <si>
    <t>BTL29796</t>
  </si>
  <si>
    <t>HBTL0002315T82021</t>
  </si>
  <si>
    <t>0002315</t>
  </si>
  <si>
    <t>BTL29779</t>
  </si>
  <si>
    <t>HBTL0002314T82021</t>
  </si>
  <si>
    <t>0002314</t>
  </si>
  <si>
    <t>BTL29778</t>
  </si>
  <si>
    <t>HBTL0002307T82021</t>
  </si>
  <si>
    <t>0002307</t>
  </si>
  <si>
    <t>BTL29872</t>
  </si>
  <si>
    <t>HBTL0002117T82021</t>
  </si>
  <si>
    <t>0002117</t>
  </si>
  <si>
    <t>Chi Nhánh Hải Dương - Công Ty Cổ Phần Dịch Vụ Thương Mại Tổng Hợp Vincommerce</t>
  </si>
  <si>
    <t>BTL29815</t>
  </si>
  <si>
    <t>HBTL0002109T82021</t>
  </si>
  <si>
    <t>0002109</t>
  </si>
  <si>
    <t>BTL29784</t>
  </si>
  <si>
    <t>HBTL0002102T82021</t>
  </si>
  <si>
    <t>0002102</t>
  </si>
  <si>
    <t>BTL29878</t>
  </si>
  <si>
    <t>HBTL0002100T82021</t>
  </si>
  <si>
    <t>0002100</t>
  </si>
  <si>
    <t>BTL29859</t>
  </si>
  <si>
    <t>HBTL0002097T82021</t>
  </si>
  <si>
    <t>0002097</t>
  </si>
  <si>
    <t>BTL29839</t>
  </si>
  <si>
    <t>HBTL0002094T82021</t>
  </si>
  <si>
    <t>0002094</t>
  </si>
  <si>
    <t>BTL29832</t>
  </si>
  <si>
    <t>HBTL0002090T82021</t>
  </si>
  <si>
    <t>0002090</t>
  </si>
  <si>
    <t>BTL29819</t>
  </si>
  <si>
    <t>HBTL0001939T82021</t>
  </si>
  <si>
    <t>0001939</t>
  </si>
  <si>
    <t>Chi nhánh Bắc Ninh - Công Ty Cổ Phần Dịch Vụ Thương Mại Tổng Hợp Vincommerce</t>
  </si>
  <si>
    <t>BTL29762</t>
  </si>
  <si>
    <t>HBTL0001928T82021</t>
  </si>
  <si>
    <t>0001928</t>
  </si>
  <si>
    <t>BTL29876</t>
  </si>
  <si>
    <t>HBTL0001918T82021</t>
  </si>
  <si>
    <t>0001918</t>
  </si>
  <si>
    <t>BTL29858</t>
  </si>
  <si>
    <t>HBTL0001541T82021</t>
  </si>
  <si>
    <t>0001541</t>
  </si>
  <si>
    <t>CHI NHÁNH BẮC GIANG - CÔNG TY CỔ PHẦN DỊCH VỤ THƯƠNG MẠI TỔNG HỢP VINCOMMERCE</t>
  </si>
  <si>
    <t>BTL29780</t>
  </si>
  <si>
    <t>HBTL0001524T82021</t>
  </si>
  <si>
    <t>0001524</t>
  </si>
  <si>
    <t>BTL29861</t>
  </si>
  <si>
    <t>HBTL0001467T82021</t>
  </si>
  <si>
    <t>0001467</t>
  </si>
  <si>
    <t>CHI NHÁNH NAM ĐỊNH - CÔNG TY CỔ PHẦN DỊCH VỤ THƯƠNG MẠI TỔNG HỢP VINCOMMERCE</t>
  </si>
  <si>
    <t>BTL29792</t>
  </si>
  <si>
    <t>HBTL0001393T82021</t>
  </si>
  <si>
    <t>0001393</t>
  </si>
  <si>
    <t>Chi nhánh Hà Tĩnh - Công ty Cổ phần Dịch vụ Thương mại Tổng hợp Vincommerce</t>
  </si>
  <si>
    <t>BTL29800</t>
  </si>
  <si>
    <t>HBTL0001389T82021</t>
  </si>
  <si>
    <t>0001389</t>
  </si>
  <si>
    <t>BTL29788</t>
  </si>
  <si>
    <t>HBTL0001388T82021</t>
  </si>
  <si>
    <t>0001388</t>
  </si>
  <si>
    <t>BTL29783</t>
  </si>
  <si>
    <t>HBTL0001385T82021</t>
  </si>
  <si>
    <t>0001385</t>
  </si>
  <si>
    <t>BTL29766</t>
  </si>
  <si>
    <t>HBTL0001384T82021</t>
  </si>
  <si>
    <t>0001384</t>
  </si>
  <si>
    <t>BTL29894</t>
  </si>
  <si>
    <t>HBTL0001382T82021</t>
  </si>
  <si>
    <t>0001382</t>
  </si>
  <si>
    <t>BTL29875</t>
  </si>
  <si>
    <t>HBTL0001357T82021</t>
  </si>
  <si>
    <t>0001357</t>
  </si>
  <si>
    <t>Chi nhánh Thừa Thiên Huế - Công ty Cổ phần Dịch vụ Thương mại Tổng hợp Vincommerce</t>
  </si>
  <si>
    <t>BTL29801</t>
  </si>
  <si>
    <t>HBTL0001342T82021</t>
  </si>
  <si>
    <t>0001342</t>
  </si>
  <si>
    <t>Chi nhánh Hưng Yên - Công ty Cổ phần Dịch vụ Thương mại Tổng hợp Vincommerce</t>
  </si>
  <si>
    <t>BTL29743</t>
  </si>
  <si>
    <t>HBTL0001339T82021</t>
  </si>
  <si>
    <t>0001339</t>
  </si>
  <si>
    <t>BTL29806</t>
  </si>
  <si>
    <t>HBTL0001335T82021</t>
  </si>
  <si>
    <t>0001335</t>
  </si>
  <si>
    <t>BTL29789</t>
  </si>
  <si>
    <t>HBTL0001251T82021</t>
  </si>
  <si>
    <t>0001251</t>
  </si>
  <si>
    <t>Chi nhánh Lạng Sơn - Công ty Cổ phần Dịch vụ Thương mại Tổng hợp Vincommerce</t>
  </si>
  <si>
    <t>BTL29807</t>
  </si>
  <si>
    <t>HBTL0001186T82021</t>
  </si>
  <si>
    <t>0001186</t>
  </si>
  <si>
    <t>Chi nhánh Bến Tre - Công ty Cổ phần Dịch vụ Thương mại Tổng hợp Vincommerce</t>
  </si>
  <si>
    <t>BTL29774</t>
  </si>
  <si>
    <t>HBTL0001181T82021</t>
  </si>
  <si>
    <t>0001181</t>
  </si>
  <si>
    <t>CHI NHÁNH TRÀ VINH - CTY CỔ PHẦN DỊCH VỤ THƯƠNG MẠI TỔNG HỢP VINCOMMERCE</t>
  </si>
  <si>
    <t>BTL29799</t>
  </si>
  <si>
    <t>HBTL0001147T82021</t>
  </si>
  <si>
    <t>0001147</t>
  </si>
  <si>
    <t>Chi Nhánh Đắk Lắk -Công Ty Cổ Phần Dịch Vụ Thương Mại Tổng Hợp Vincommerce</t>
  </si>
  <si>
    <t>BTL29764</t>
  </si>
  <si>
    <t>HBTL0001141LT82021</t>
  </si>
  <si>
    <t>0001141</t>
  </si>
  <si>
    <t>BTL29870</t>
  </si>
  <si>
    <t>HBTL0001036T82021</t>
  </si>
  <si>
    <t>0001036</t>
  </si>
  <si>
    <t>Chi nhánh Thái Bình -  Công ty Cổ phần Dịch vụ Thương mại Tổng hợp Vincommerce</t>
  </si>
  <si>
    <t>BTL29850</t>
  </si>
  <si>
    <t>HBTL0001019T82021</t>
  </si>
  <si>
    <t>0001019</t>
  </si>
  <si>
    <t>Chi nhánh Thái Nguyên - Công ty Cổ phần Dịch vụ Thương mại Tổng hợp Vincommerce</t>
  </si>
  <si>
    <t>BTL29770</t>
  </si>
  <si>
    <t>HBTL0001017T82021</t>
  </si>
  <si>
    <t>0001017</t>
  </si>
  <si>
    <t>Chi Nhánh Ninh Bình - Công Ty Cổ Phần Dịch Vụ Thương Mại Tổng Hợp Vincommerce</t>
  </si>
  <si>
    <t>BTL29855</t>
  </si>
  <si>
    <t>HBTL0000930T82021</t>
  </si>
  <si>
    <t>0000930</t>
  </si>
  <si>
    <t>CHI NHÁNH CÀ MAU - CÔNG TY CỔ PHẦN DỊCH VỤ THƯƠNG MẠI TỔNG HỢP VINCOMMERCE</t>
  </si>
  <si>
    <t>BTL29821</t>
  </si>
  <si>
    <t>HBTL0000827T82021</t>
  </si>
  <si>
    <t>0000827</t>
  </si>
  <si>
    <t>Chi nhánh Hà Nam -  Công ty Cổ phần Dịch vụ Thương mại Tổng hợp Vincommerce</t>
  </si>
  <si>
    <t>BTL29797</t>
  </si>
  <si>
    <t>HBTL0000669T82021</t>
  </si>
  <si>
    <t>0000669</t>
  </si>
  <si>
    <t>CHI NHÁNH TUYÊN QUANG - CÔNG TY CỔ PHẦN DỊCH VỤ THƯƠNG MẠI TỔNG HỢP VINCOMMERCE</t>
  </si>
  <si>
    <t>BTL29831</t>
  </si>
  <si>
    <t>HBTL0000644T82021</t>
  </si>
  <si>
    <t>0000644</t>
  </si>
  <si>
    <t>CHI NHÁNH QUẢNG NAM - CÔNG TY CỔ PHẦN DỊCH VỤ THƯƠNG MẠI TỔNG HỢP VINCOMMERCE</t>
  </si>
  <si>
    <t>BTL29873</t>
  </si>
  <si>
    <t>HBTL0000579T82021</t>
  </si>
  <si>
    <t>0000579</t>
  </si>
  <si>
    <t>Chi nhánh Sơn La - Công ty Cổ phần Dịch vụ Thương mại Tổng hợp Vincommerce</t>
  </si>
  <si>
    <t>BTL29812</t>
  </si>
  <si>
    <t>HBTL0000569T82021</t>
  </si>
  <si>
    <t>0000569</t>
  </si>
  <si>
    <t>Chi nhánh Gia Lai - Công Ty Cổ Phần Dịch Vụ Thương Mại Tổng Hợp Vincommerce</t>
  </si>
  <si>
    <t>BTL29853</t>
  </si>
  <si>
    <t>HBTL0000531T82021</t>
  </si>
  <si>
    <t>0000531</t>
  </si>
  <si>
    <t>CHI NHÁNH HÒA BÌNH - CÔNG TY CỔ PHẦN DỊCH VỤ THƯƠNG MẠI TỔNG HỢP VINCOMMERCE</t>
  </si>
  <si>
    <t>BTL29816</t>
  </si>
  <si>
    <t>HBTL0000456T82021</t>
  </si>
  <si>
    <t>0000456</t>
  </si>
  <si>
    <t>CHI NHÁNH YÊN BÁI - CÔNG TY CỔ PHẦN DỊCH VỤ THƯƠNG MẠI TỔNG HỢP VINCOMMERCE</t>
  </si>
  <si>
    <t>BTL29864</t>
  </si>
  <si>
    <t>HBTL0000455T82021</t>
  </si>
  <si>
    <t>0000455</t>
  </si>
  <si>
    <t>BTL29820</t>
  </si>
  <si>
    <t>HBTL0103956T72021</t>
  </si>
  <si>
    <t>0103956</t>
  </si>
  <si>
    <t>BTL29685</t>
  </si>
  <si>
    <t>HBTL0103946T72021</t>
  </si>
  <si>
    <t>0103946</t>
  </si>
  <si>
    <t>BTL29670</t>
  </si>
  <si>
    <t>HBTL0103921T72021</t>
  </si>
  <si>
    <t>0103921</t>
  </si>
  <si>
    <t>BTL29694</t>
  </si>
  <si>
    <t>HBTL0103905T72021</t>
  </si>
  <si>
    <t>0103905</t>
  </si>
  <si>
    <t>BTL29691</t>
  </si>
  <si>
    <t>HBTL0103891T72021</t>
  </si>
  <si>
    <t>0103891</t>
  </si>
  <si>
    <t>BTL29688</t>
  </si>
  <si>
    <t>HBTL0103885T72021</t>
  </si>
  <si>
    <t>0103885</t>
  </si>
  <si>
    <t>BTL29686</t>
  </si>
  <si>
    <t>HBTL0103882T72021</t>
  </si>
  <si>
    <t>0103882</t>
  </si>
  <si>
    <t>BTL29671</t>
  </si>
  <si>
    <t>HBTL0103875T72021</t>
  </si>
  <si>
    <t>0103875</t>
  </si>
  <si>
    <t>BTL29669</t>
  </si>
  <si>
    <t>HBTL0103868T72021</t>
  </si>
  <si>
    <t>0103868</t>
  </si>
  <si>
    <t>BTL29667</t>
  </si>
  <si>
    <t>HBTL0103867T72021</t>
  </si>
  <si>
    <t>0103867</t>
  </si>
  <si>
    <t>BTL29666</t>
  </si>
  <si>
    <t>HBTL0103836T72021</t>
  </si>
  <si>
    <t>0103836</t>
  </si>
  <si>
    <t>BTL29684</t>
  </si>
  <si>
    <t>HBTL0103835T72021</t>
  </si>
  <si>
    <t>0103835</t>
  </si>
  <si>
    <t>BTL29683</t>
  </si>
  <si>
    <t>HBTL0103833T72021</t>
  </si>
  <si>
    <t>0103833</t>
  </si>
  <si>
    <t>BTL29682</t>
  </si>
  <si>
    <t>HBTL0103814T72021</t>
  </si>
  <si>
    <t>0103814</t>
  </si>
  <si>
    <t>BTL29680</t>
  </si>
  <si>
    <t>HBTL0103811T72021</t>
  </si>
  <si>
    <t>0103811</t>
  </si>
  <si>
    <t>BTL29679</t>
  </si>
  <si>
    <t>HBTL0103780T72021</t>
  </si>
  <si>
    <t>0103780</t>
  </si>
  <si>
    <t>BTL29674</t>
  </si>
  <si>
    <t>HBTL0103770T72021</t>
  </si>
  <si>
    <t>0103770</t>
  </si>
  <si>
    <t>BTL29517</t>
  </si>
  <si>
    <t>HBTL0103766T72021</t>
  </si>
  <si>
    <t>0103766</t>
  </si>
  <si>
    <t>BTL29673</t>
  </si>
  <si>
    <t>HBTL0102867T72021</t>
  </si>
  <si>
    <t>0102867</t>
  </si>
  <si>
    <t>BTL29665</t>
  </si>
  <si>
    <t>HBTL0102802T72021</t>
  </si>
  <si>
    <t>0102802</t>
  </si>
  <si>
    <t>BTL29661</t>
  </si>
  <si>
    <t>HBTL0014796T72021</t>
  </si>
  <si>
    <t>0014796</t>
  </si>
  <si>
    <t>BTL29677</t>
  </si>
  <si>
    <t>HBTL0007561T72021</t>
  </si>
  <si>
    <t>0007561</t>
  </si>
  <si>
    <t>BTL29676</t>
  </si>
  <si>
    <t>HBTL0007488T72021</t>
  </si>
  <si>
    <t>0007488</t>
  </si>
  <si>
    <t>BTL29695</t>
  </si>
  <si>
    <t>HBTL0007478T72021</t>
  </si>
  <si>
    <t>0007478</t>
  </si>
  <si>
    <t>BTL29681</t>
  </si>
  <si>
    <t>HBTL0007463T72021</t>
  </si>
  <si>
    <t>0007463</t>
  </si>
  <si>
    <t>BTL29662</t>
  </si>
  <si>
    <t>HBTL0002292T72021</t>
  </si>
  <si>
    <t>0002292</t>
  </si>
  <si>
    <t>BTL29693</t>
  </si>
  <si>
    <t>HBTL0002285T72021</t>
  </si>
  <si>
    <t>0002285</t>
  </si>
  <si>
    <t>BTL29689</t>
  </si>
  <si>
    <t>HBTL0002283T72021</t>
  </si>
  <si>
    <t>0002283</t>
  </si>
  <si>
    <t>BTL29675</t>
  </si>
  <si>
    <t>HBTL0001894T72021</t>
  </si>
  <si>
    <t>0001894</t>
  </si>
  <si>
    <t>BTL29687</t>
  </si>
  <si>
    <t>HBTL0001879T72021</t>
  </si>
  <si>
    <t>0001879</t>
  </si>
  <si>
    <t>Chi nhánh Việt Trì - Công ty Cổ phần Dịch vụ Thương mại Tổng hợp Vincommerce</t>
  </si>
  <si>
    <t>BTL29672</t>
  </si>
  <si>
    <t>HBTL0001447T72021</t>
  </si>
  <si>
    <t>0001447</t>
  </si>
  <si>
    <t>BTL29678</t>
  </si>
  <si>
    <t>HBTL0001304T72021</t>
  </si>
  <si>
    <t>0001304</t>
  </si>
  <si>
    <t>BTL29663</t>
  </si>
  <si>
    <t>HBTL0000708T72021</t>
  </si>
  <si>
    <t>0000708</t>
  </si>
  <si>
    <t>Chi nhánh Quảng Bình  - Công ty Cổ phần Dịch vụ Thương mại Tổng hợp Vincommerce</t>
  </si>
  <si>
    <t>BTL29690</t>
  </si>
  <si>
    <t>HBTL0000563T72021</t>
  </si>
  <si>
    <t>0000563</t>
  </si>
  <si>
    <t>BTL29668</t>
  </si>
  <si>
    <t>HBTL0000561T72021</t>
  </si>
  <si>
    <t>0000561</t>
  </si>
  <si>
    <t>BTL29664</t>
  </si>
  <si>
    <t>HBTL0000412T72021</t>
  </si>
  <si>
    <t>0000412</t>
  </si>
  <si>
    <t>Chi nhánh Vĩnh Phúc -  Công ty Cổ phần Dịch vụ Thương mại Tổng hợp Vincommerce</t>
  </si>
  <si>
    <t>BTL29692</t>
  </si>
  <si>
    <t>HBTL0102457T72021</t>
  </si>
  <si>
    <t>0102457</t>
  </si>
  <si>
    <t>BTL29659</t>
  </si>
  <si>
    <t>HBTL0102452T72021</t>
  </si>
  <si>
    <t>0102452</t>
  </si>
  <si>
    <t>BTL29658</t>
  </si>
  <si>
    <t>HBTL0102383T72021</t>
  </si>
  <si>
    <t>0102383</t>
  </si>
  <si>
    <t>BTL29655</t>
  </si>
  <si>
    <t>HBTL0102346T72021</t>
  </si>
  <si>
    <t>0102346</t>
  </si>
  <si>
    <t>BTL29653</t>
  </si>
  <si>
    <t>HBTL0102276T72021</t>
  </si>
  <si>
    <t>0102276</t>
  </si>
  <si>
    <t>BTL29651</t>
  </si>
  <si>
    <t>HBTL0102253T72021</t>
  </si>
  <si>
    <t>0102253</t>
  </si>
  <si>
    <t>BTL29650</t>
  </si>
  <si>
    <t>HBTL0102238T72021</t>
  </si>
  <si>
    <t>0102238</t>
  </si>
  <si>
    <t>BTL29647</t>
  </si>
  <si>
    <t>HBTL0102237T72021</t>
  </si>
  <si>
    <t>0102237</t>
  </si>
  <si>
    <t>BTL29646</t>
  </si>
  <si>
    <t>HBTL0102235T72021</t>
  </si>
  <si>
    <t>0102235</t>
  </si>
  <si>
    <t>BTL29645</t>
  </si>
  <si>
    <t>HBTL0102234T72021</t>
  </si>
  <si>
    <t>0102234</t>
  </si>
  <si>
    <t>BTL29644</t>
  </si>
  <si>
    <t>HBTL0102223T72021</t>
  </si>
  <si>
    <t>0102223</t>
  </si>
  <si>
    <t>BTL29640</t>
  </si>
  <si>
    <t>HBTL0102209T72021</t>
  </si>
  <si>
    <t>0102209</t>
  </si>
  <si>
    <t>BTL29639</t>
  </si>
  <si>
    <t>HBTL0102208T72021</t>
  </si>
  <si>
    <t>0102208</t>
  </si>
  <si>
    <t>BTL29638</t>
  </si>
  <si>
    <t>HBTL0102177T72021</t>
  </si>
  <si>
    <t>0102177</t>
  </si>
  <si>
    <t>BTL29635</t>
  </si>
  <si>
    <t>HBTL0102167T72021</t>
  </si>
  <si>
    <t>0102167</t>
  </si>
  <si>
    <t>BTL29634</t>
  </si>
  <si>
    <t>HBTL0102131T72021</t>
  </si>
  <si>
    <t>0102131</t>
  </si>
  <si>
    <t>BTL29628</t>
  </si>
  <si>
    <t>HBTL0102118T72021</t>
  </si>
  <si>
    <t>0102118</t>
  </si>
  <si>
    <t>BTL29626</t>
  </si>
  <si>
    <t>HBTL0102117T72021</t>
  </si>
  <si>
    <t>0102117</t>
  </si>
  <si>
    <t>BTL29625</t>
  </si>
  <si>
    <t>HBTL0102116T72021</t>
  </si>
  <si>
    <t>0102116</t>
  </si>
  <si>
    <t>BTL29624</t>
  </si>
  <si>
    <t>HBTL0102106T72021</t>
  </si>
  <si>
    <t>0102106</t>
  </si>
  <si>
    <t>BTL29623</t>
  </si>
  <si>
    <t>HBTL0102098T72021</t>
  </si>
  <si>
    <t>0102098</t>
  </si>
  <si>
    <t>BTL29622</t>
  </si>
  <si>
    <t>HBTL0102088T72021</t>
  </si>
  <si>
    <t>0102088</t>
  </si>
  <si>
    <t>BTL29620</t>
  </si>
  <si>
    <t>HBTL0102065T72021</t>
  </si>
  <si>
    <t>0102065</t>
  </si>
  <si>
    <t>BTL29619</t>
  </si>
  <si>
    <t>HBTL0102062T72021</t>
  </si>
  <si>
    <t>0102062</t>
  </si>
  <si>
    <t>BTL29618</t>
  </si>
  <si>
    <t>HBTL0102033T72021</t>
  </si>
  <si>
    <t>0102033</t>
  </si>
  <si>
    <t>BTL29616</t>
  </si>
  <si>
    <t>HBTL0102030T72021</t>
  </si>
  <si>
    <t>0102030</t>
  </si>
  <si>
    <t>BTL29615</t>
  </si>
  <si>
    <t>HBTL0102007T72021</t>
  </si>
  <si>
    <t>0102007</t>
  </si>
  <si>
    <t>BTL29611</t>
  </si>
  <si>
    <t>HBTL0037525T72021</t>
  </si>
  <si>
    <t>0037525</t>
  </si>
  <si>
    <t>BTL29649</t>
  </si>
  <si>
    <t>HBTL0014775T72021</t>
  </si>
  <si>
    <t>0014775</t>
  </si>
  <si>
    <t>BTL29657</t>
  </si>
  <si>
    <t>HBTL0014773T72021</t>
  </si>
  <si>
    <t>0014773</t>
  </si>
  <si>
    <t>BTL29656</t>
  </si>
  <si>
    <t>HBTL0014770T72021</t>
  </si>
  <si>
    <t>0014770</t>
  </si>
  <si>
    <t>BTL29654</t>
  </si>
  <si>
    <t>HBTL0014763T72021</t>
  </si>
  <si>
    <t>0014763</t>
  </si>
  <si>
    <t>BTL29642</t>
  </si>
  <si>
    <t>HBTL0014762T72021</t>
  </si>
  <si>
    <t>0014762</t>
  </si>
  <si>
    <t>BTL29641</t>
  </si>
  <si>
    <t>HBTL0014756T72021</t>
  </si>
  <si>
    <t>0014756</t>
  </si>
  <si>
    <t>BTL29632</t>
  </si>
  <si>
    <t>HBTL0014744T72021</t>
  </si>
  <si>
    <t>0014744</t>
  </si>
  <si>
    <t>BTL29621</t>
  </si>
  <si>
    <t>HBTL0014737T72021</t>
  </si>
  <si>
    <t>0014737</t>
  </si>
  <si>
    <t>BTL29612</t>
  </si>
  <si>
    <t>HBTL0007505T72021</t>
  </si>
  <si>
    <t>BTL29652</t>
  </si>
  <si>
    <t>HBTL0007436T72021</t>
  </si>
  <si>
    <t>0007436</t>
  </si>
  <si>
    <t>BTL29629</t>
  </si>
  <si>
    <t>HBTL0007417T72021</t>
  </si>
  <si>
    <t>0007417</t>
  </si>
  <si>
    <t>BTL29614</t>
  </si>
  <si>
    <t>HBTL0007415T72021</t>
  </si>
  <si>
    <t>0007415</t>
  </si>
  <si>
    <t>BTL29613</t>
  </si>
  <si>
    <t>HBTL0003732T72021</t>
  </si>
  <si>
    <t>0003732</t>
  </si>
  <si>
    <t>BTL29660</t>
  </si>
  <si>
    <t>HBTL0003723T72021</t>
  </si>
  <si>
    <t>0003723</t>
  </si>
  <si>
    <t>BTL29630</t>
  </si>
  <si>
    <t>HBTL0002263T72021</t>
  </si>
  <si>
    <t>0002263</t>
  </si>
  <si>
    <t>BTL29631</t>
  </si>
  <si>
    <t>HBTL0002259T72021</t>
  </si>
  <si>
    <t>0002259</t>
  </si>
  <si>
    <t>BTL29617</t>
  </si>
  <si>
    <t>HBTL0001792T72021</t>
  </si>
  <si>
    <t>0001792</t>
  </si>
  <si>
    <t>Chi nhánh Bình Thuận - Công ty Cổ phần Dịch vụ Thương mại Tổng hợp Vincommerce</t>
  </si>
  <si>
    <t>BTL29648</t>
  </si>
  <si>
    <t>HBTL0001495T72021</t>
  </si>
  <si>
    <t>0001495</t>
  </si>
  <si>
    <t>BTL29627</t>
  </si>
  <si>
    <t>HBTL0001169T72021</t>
  </si>
  <si>
    <t>0001169</t>
  </si>
  <si>
    <t>BTL29637</t>
  </si>
  <si>
    <t>HBTL0001018T72021</t>
  </si>
  <si>
    <t>0001018</t>
  </si>
  <si>
    <t>BTL29636</t>
  </si>
  <si>
    <t>HBTL0000921T72021</t>
  </si>
  <si>
    <t>0000921</t>
  </si>
  <si>
    <t>Chi nhánh Quảng Trị - Công ty Cổ phần Dịch vụ Thương mại Tổng hợp Vincommerce</t>
  </si>
  <si>
    <t>BTL29633</t>
  </si>
  <si>
    <t>HBTL0000664T72021</t>
  </si>
  <si>
    <t>0000664</t>
  </si>
  <si>
    <t>BTL29643</t>
  </si>
  <si>
    <t>HBTL0101908T72021</t>
  </si>
  <si>
    <t>0101908</t>
  </si>
  <si>
    <t>BTL29541</t>
  </si>
  <si>
    <t>HBTL0101847T72021</t>
  </si>
  <si>
    <t>0101847</t>
  </si>
  <si>
    <t>BTL29535</t>
  </si>
  <si>
    <t>HBTL0101843T72021</t>
  </si>
  <si>
    <t>0101843</t>
  </si>
  <si>
    <t>BTL29533</t>
  </si>
  <si>
    <t>HBTL0101838T72021</t>
  </si>
  <si>
    <t>0101838</t>
  </si>
  <si>
    <t>BTL29529</t>
  </si>
  <si>
    <t>HBTL0101836T72021</t>
  </si>
  <si>
    <t>0101836</t>
  </si>
  <si>
    <t>BTL29528</t>
  </si>
  <si>
    <t>HBTL0101830T72021</t>
  </si>
  <si>
    <t>0101830</t>
  </si>
  <si>
    <t>BTL29527</t>
  </si>
  <si>
    <t>HBTL0101822T72021</t>
  </si>
  <si>
    <t>0101822</t>
  </si>
  <si>
    <t>BTL29524</t>
  </si>
  <si>
    <t>HBTL0101675T72021</t>
  </si>
  <si>
    <t>0101675</t>
  </si>
  <si>
    <t>BTL29515</t>
  </si>
  <si>
    <t>HBTL0101663T72021</t>
  </si>
  <si>
    <t>0101663</t>
  </si>
  <si>
    <t>BTL29514</t>
  </si>
  <si>
    <t>HBTL0101628T72021</t>
  </si>
  <si>
    <t>0101628</t>
  </si>
  <si>
    <t>BTL29513</t>
  </si>
  <si>
    <t>HBTL0101626T72021</t>
  </si>
  <si>
    <t>0101626</t>
  </si>
  <si>
    <t>BTL29512</t>
  </si>
  <si>
    <t>HBTL0101612T72021</t>
  </si>
  <si>
    <t>0101612</t>
  </si>
  <si>
    <t>BTL29509</t>
  </si>
  <si>
    <t>HBTL0101584T72021</t>
  </si>
  <si>
    <t>0101584</t>
  </si>
  <si>
    <t>BTL29506</t>
  </si>
  <si>
    <t>HBTL0101582T72021</t>
  </si>
  <si>
    <t>0101582</t>
  </si>
  <si>
    <t>BTL29505</t>
  </si>
  <si>
    <t>HBTL0101566T72021</t>
  </si>
  <si>
    <t>0101566</t>
  </si>
  <si>
    <t>BTL29503</t>
  </si>
  <si>
    <t>HBTL0101524T72021</t>
  </si>
  <si>
    <t>0101524</t>
  </si>
  <si>
    <t>BTL29501</t>
  </si>
  <si>
    <t>HBTL0101519T72021</t>
  </si>
  <si>
    <t>0101519</t>
  </si>
  <si>
    <t>BTL29500</t>
  </si>
  <si>
    <t>HBTL0101504T72021</t>
  </si>
  <si>
    <t>0101504</t>
  </si>
  <si>
    <t>BTL29495</t>
  </si>
  <si>
    <t>HBTL0101486T72021</t>
  </si>
  <si>
    <t>0101486</t>
  </si>
  <si>
    <t>BTL29609</t>
  </si>
  <si>
    <t>HBTL0101470T72021</t>
  </si>
  <si>
    <t>0101470</t>
  </si>
  <si>
    <t>BTL29604</t>
  </si>
  <si>
    <t>HBTL0101458T72021</t>
  </si>
  <si>
    <t>0101458</t>
  </si>
  <si>
    <t>BTL29603</t>
  </si>
  <si>
    <t>HBTL0101452T72021</t>
  </si>
  <si>
    <t>0101452</t>
  </si>
  <si>
    <t>BTL29601</t>
  </si>
  <si>
    <t>HBTL0101451T72021</t>
  </si>
  <si>
    <t>0101451</t>
  </si>
  <si>
    <t>BTL29600</t>
  </si>
  <si>
    <t>HBTL0101445T72021</t>
  </si>
  <si>
    <t>0101445</t>
  </si>
  <si>
    <t>BTL29599</t>
  </si>
  <si>
    <t>HBTL0101419T72021</t>
  </si>
  <si>
    <t>0101419</t>
  </si>
  <si>
    <t>BTL29596</t>
  </si>
  <si>
    <t>HBTL0101418T72021</t>
  </si>
  <si>
    <t>0101418</t>
  </si>
  <si>
    <t>BTL29595</t>
  </si>
  <si>
    <t>HBTL0101407T72021</t>
  </si>
  <si>
    <t>0101407</t>
  </si>
  <si>
    <t>BTL29594</t>
  </si>
  <si>
    <t>HBTL0101400T72021</t>
  </si>
  <si>
    <t>0101400</t>
  </si>
  <si>
    <t>BTL29593</t>
  </si>
  <si>
    <t>HBTL0101391T72021</t>
  </si>
  <si>
    <t>0101391</t>
  </si>
  <si>
    <t>BTL29592</t>
  </si>
  <si>
    <t>HBTL0101375T72021</t>
  </si>
  <si>
    <t>0101375</t>
  </si>
  <si>
    <t>BTL29591</t>
  </si>
  <si>
    <t>HBTL0101335T72021</t>
  </si>
  <si>
    <t>0101335</t>
  </si>
  <si>
    <t>BTL29589</t>
  </si>
  <si>
    <t>HBTL0101334T72021</t>
  </si>
  <si>
    <t>0101334</t>
  </si>
  <si>
    <t>BTL29588</t>
  </si>
  <si>
    <t>HBTL0101332T72021</t>
  </si>
  <si>
    <t>0101332</t>
  </si>
  <si>
    <t>BTL29587</t>
  </si>
  <si>
    <t>HBTL0101328T72021</t>
  </si>
  <si>
    <t>0101328</t>
  </si>
  <si>
    <t>BTL29586</t>
  </si>
  <si>
    <t>HBTL0101324T72021</t>
  </si>
  <si>
    <t>0101324</t>
  </si>
  <si>
    <t>BTL29584</t>
  </si>
  <si>
    <t>HBTL0101322T72021</t>
  </si>
  <si>
    <t>0101322</t>
  </si>
  <si>
    <t>BTL29583</t>
  </si>
  <si>
    <t>HBTL0101306T72021</t>
  </si>
  <si>
    <t>0101306</t>
  </si>
  <si>
    <t>BTL29582</t>
  </si>
  <si>
    <t>HBTL0101280T72021</t>
  </si>
  <si>
    <t>0101280</t>
  </si>
  <si>
    <t>BTL29580</t>
  </si>
  <si>
    <t>HBTL0101271T72021</t>
  </si>
  <si>
    <t>0101271</t>
  </si>
  <si>
    <t>BTL29578</t>
  </si>
  <si>
    <t>HBTL0101223T72021</t>
  </si>
  <si>
    <t>0101223</t>
  </si>
  <si>
    <t>BTL29575</t>
  </si>
  <si>
    <t>HBTL0101205T72021</t>
  </si>
  <si>
    <t>0101205</t>
  </si>
  <si>
    <t>BTL29573</t>
  </si>
  <si>
    <t>HBTL0101201T72021</t>
  </si>
  <si>
    <t>0101201</t>
  </si>
  <si>
    <t>BTL29571</t>
  </si>
  <si>
    <t>HBTL0101196T72021</t>
  </si>
  <si>
    <t>0101196</t>
  </si>
  <si>
    <t>BTL29570</t>
  </si>
  <si>
    <t>HBTL0101193T72021</t>
  </si>
  <si>
    <t>0101193</t>
  </si>
  <si>
    <t>BTL29568</t>
  </si>
  <si>
    <t>HBTL0101171T72021</t>
  </si>
  <si>
    <t>0101171</t>
  </si>
  <si>
    <t>BTL29565</t>
  </si>
  <si>
    <t>HBTL0101168T72021</t>
  </si>
  <si>
    <t>0101168</t>
  </si>
  <si>
    <t>BTL29564</t>
  </si>
  <si>
    <t>HBTL0101162T72021</t>
  </si>
  <si>
    <t>0101162</t>
  </si>
  <si>
    <t>BTL29563</t>
  </si>
  <si>
    <t>HBTL0101159T72021</t>
  </si>
  <si>
    <t>0101159</t>
  </si>
  <si>
    <t>BTL29562</t>
  </si>
  <si>
    <t>HBTL0101158T72021</t>
  </si>
  <si>
    <t>0101158</t>
  </si>
  <si>
    <t>BTL29561</t>
  </si>
  <si>
    <t>HBTL0101157T72021</t>
  </si>
  <si>
    <t>0101157</t>
  </si>
  <si>
    <t>BTL29559</t>
  </si>
  <si>
    <t>HBTL0101108T72021</t>
  </si>
  <si>
    <t>0101108</t>
  </si>
  <si>
    <t>BTL29557</t>
  </si>
  <si>
    <t>HBTL0101095T72021</t>
  </si>
  <si>
    <t>0101095</t>
  </si>
  <si>
    <t>BTL29556</t>
  </si>
  <si>
    <t>HBTL0101037T72021</t>
  </si>
  <si>
    <t>0101037</t>
  </si>
  <si>
    <t>BTL29553</t>
  </si>
  <si>
    <t>HBTL0101025T72021</t>
  </si>
  <si>
    <t>0101025</t>
  </si>
  <si>
    <t>BTL29552</t>
  </si>
  <si>
    <t>HBTL0101018T72021</t>
  </si>
  <si>
    <t>0101018</t>
  </si>
  <si>
    <t>BTL29551</t>
  </si>
  <si>
    <t>HBTL0101006T72021</t>
  </si>
  <si>
    <t>0101006</t>
  </si>
  <si>
    <t>BTL29548</t>
  </si>
  <si>
    <t>HBTL0101002T72021</t>
  </si>
  <si>
    <t>0101002</t>
  </si>
  <si>
    <t>BTL29547</t>
  </si>
  <si>
    <t>HBTL0101000T72021</t>
  </si>
  <si>
    <t>0101000</t>
  </si>
  <si>
    <t>BTL29545</t>
  </si>
  <si>
    <t>HBTL0100996T72021</t>
  </si>
  <si>
    <t>0100996</t>
  </si>
  <si>
    <t>BTL29544</t>
  </si>
  <si>
    <t>HBTL0100985T72021</t>
  </si>
  <si>
    <t>0100985</t>
  </si>
  <si>
    <t>BTL29543</t>
  </si>
  <si>
    <t>HBTL0100978T72021</t>
  </si>
  <si>
    <t>0100978</t>
  </si>
  <si>
    <t>BTL29542</t>
  </si>
  <si>
    <t>HBTL0037487T72021</t>
  </si>
  <si>
    <t>0037487</t>
  </si>
  <si>
    <t>BTL29538</t>
  </si>
  <si>
    <t>HBTL0037448T72021</t>
  </si>
  <si>
    <t>0037448</t>
  </si>
  <si>
    <t>BTL29610</t>
  </si>
  <si>
    <t>HBTL0014721T72021</t>
  </si>
  <si>
    <t>0014721</t>
  </si>
  <si>
    <t>BTL29532</t>
  </si>
  <si>
    <t>HBTL0014719T72021</t>
  </si>
  <si>
    <t>0014719</t>
  </si>
  <si>
    <t>BTL29531</t>
  </si>
  <si>
    <t>HBTL0014716T72021</t>
  </si>
  <si>
    <t>0014716</t>
  </si>
  <si>
    <t>BTL29526</t>
  </si>
  <si>
    <t>HBTL0014702T72021</t>
  </si>
  <si>
    <t>0014702</t>
  </si>
  <si>
    <t>BTL29521</t>
  </si>
  <si>
    <t>HBTL0014664T72021</t>
  </si>
  <si>
    <t>0014664</t>
  </si>
  <si>
    <t>BTL29504</t>
  </si>
  <si>
    <t>HBTL0014661T72021</t>
  </si>
  <si>
    <t>0014661</t>
  </si>
  <si>
    <t>BTL29502</t>
  </si>
  <si>
    <t>HBTL0014656T72021</t>
  </si>
  <si>
    <t>0014656</t>
  </si>
  <si>
    <t>BTL29499</t>
  </si>
  <si>
    <t>HBTL0014655T72021</t>
  </si>
  <si>
    <t>0014655</t>
  </si>
  <si>
    <t>BTL29497</t>
  </si>
  <si>
    <t>HBTL0014643T72021</t>
  </si>
  <si>
    <t>0014643</t>
  </si>
  <si>
    <t>BTL29605</t>
  </si>
  <si>
    <t>HBTL0014620T72021</t>
  </si>
  <si>
    <t>0014620</t>
  </si>
  <si>
    <t>BTL29597</t>
  </si>
  <si>
    <t>HBTL0014597T72021</t>
  </si>
  <si>
    <t>0014597</t>
  </si>
  <si>
    <t>BTL29590</t>
  </si>
  <si>
    <t>HBTL0014537T72021</t>
  </si>
  <si>
    <t>0014537</t>
  </si>
  <si>
    <t>BTL29554</t>
  </si>
  <si>
    <t>HBTL0014527T72021</t>
  </si>
  <si>
    <t>0014527</t>
  </si>
  <si>
    <t>BTL29550</t>
  </si>
  <si>
    <t>HBTL0007462T72021</t>
  </si>
  <si>
    <t>0007462</t>
  </si>
  <si>
    <t>BTL29530</t>
  </si>
  <si>
    <t>HBTL0007451T72021</t>
  </si>
  <si>
    <t>0007451</t>
  </si>
  <si>
    <t>BTL29520</t>
  </si>
  <si>
    <t>HBTL0007450T72021</t>
  </si>
  <si>
    <t>0007450</t>
  </si>
  <si>
    <t>BTL29519</t>
  </si>
  <si>
    <t>HBTL0007447T72021</t>
  </si>
  <si>
    <t>0007447</t>
  </si>
  <si>
    <t>BTL29518</t>
  </si>
  <si>
    <t>HBTL0007441T72021</t>
  </si>
  <si>
    <t>0007441</t>
  </si>
  <si>
    <t>BTL29516</t>
  </si>
  <si>
    <t>HBTL0007424T72021</t>
  </si>
  <si>
    <t>0007424</t>
  </si>
  <si>
    <t>BTL29608</t>
  </si>
  <si>
    <t>HBTL0007406T72021</t>
  </si>
  <si>
    <t>0007406</t>
  </si>
  <si>
    <t>BTL29537</t>
  </si>
  <si>
    <t>HBTL0007398T72021</t>
  </si>
  <si>
    <t>0007398</t>
  </si>
  <si>
    <t>BTL29534</t>
  </si>
  <si>
    <t>HBTL0007393T72021</t>
  </si>
  <si>
    <t>0007393</t>
  </si>
  <si>
    <t>BTL29569</t>
  </si>
  <si>
    <t>HBTL0007392T72021</t>
  </si>
  <si>
    <t>0007392</t>
  </si>
  <si>
    <t>BTL29566</t>
  </si>
  <si>
    <t>HBTL0007381T72021</t>
  </si>
  <si>
    <t>0007381</t>
  </si>
  <si>
    <t>BTL29511</t>
  </si>
  <si>
    <t>HBTL0007380T72021</t>
  </si>
  <si>
    <t>0007380</t>
  </si>
  <si>
    <t>BTL29510</t>
  </si>
  <si>
    <t>HBTL0007379T72021</t>
  </si>
  <si>
    <t>0007379</t>
  </si>
  <si>
    <t>BTL29508</t>
  </si>
  <si>
    <t>HBTL0007368T72021</t>
  </si>
  <si>
    <t>0007368</t>
  </si>
  <si>
    <t>BTL29602</t>
  </si>
  <si>
    <t>HBTL0007338T72021</t>
  </si>
  <si>
    <t>0007338</t>
  </si>
  <si>
    <t>BTL29555</t>
  </si>
  <si>
    <t>HBTL0003708T72021</t>
  </si>
  <si>
    <t>0003708</t>
  </si>
  <si>
    <t>BTL29606</t>
  </si>
  <si>
    <t>HBTL0003694T72021</t>
  </si>
  <si>
    <t>0003694</t>
  </si>
  <si>
    <t>BTL29581</t>
  </si>
  <si>
    <t>HBTL0003033T72021</t>
  </si>
  <si>
    <t>Chi nhánh Khánh Hòa-Công Ty Cổ Phần Dịch Vụ Thương Mại Tổng Hợp Vincommerce</t>
  </si>
  <si>
    <t>BTL29496</t>
  </si>
  <si>
    <t>HBTL0003024T72021</t>
  </si>
  <si>
    <t>BTL29560</t>
  </si>
  <si>
    <t>HBTL0002242T72021</t>
  </si>
  <si>
    <t>0002242</t>
  </si>
  <si>
    <t>BTL29498</t>
  </si>
  <si>
    <t>HBTL0002235T72021</t>
  </si>
  <si>
    <t>0002235</t>
  </si>
  <si>
    <t>BTL29579</t>
  </si>
  <si>
    <t>HBTL0002068LT72021</t>
  </si>
  <si>
    <t>0002068</t>
  </si>
  <si>
    <t>BTL29539</t>
  </si>
  <si>
    <t>HBTL0002053T72021</t>
  </si>
  <si>
    <t>0002053</t>
  </si>
  <si>
    <t>BTL29574</t>
  </si>
  <si>
    <t>HBTL0002048T72021</t>
  </si>
  <si>
    <t>0002048</t>
  </si>
  <si>
    <t>BTL29549</t>
  </si>
  <si>
    <t>HBTL0001854T72021</t>
  </si>
  <si>
    <t>0001854</t>
  </si>
  <si>
    <t>BTL29523</t>
  </si>
  <si>
    <t>HBTL0001852T72021</t>
  </si>
  <si>
    <t>0001852</t>
  </si>
  <si>
    <t>BTL29522</t>
  </si>
  <si>
    <t>HBTL0001417T72021</t>
  </si>
  <si>
    <t>0001417</t>
  </si>
  <si>
    <t>BTL29598</t>
  </si>
  <si>
    <t>HBTL0001403T72021</t>
  </si>
  <si>
    <t>0001403</t>
  </si>
  <si>
    <t>BTL29576</t>
  </si>
  <si>
    <t>HBTL0001395T72021</t>
  </si>
  <si>
    <t>0001395</t>
  </si>
  <si>
    <t>BTL29558</t>
  </si>
  <si>
    <t>HBTL0001292T72021</t>
  </si>
  <si>
    <t>0001292</t>
  </si>
  <si>
    <t>BTL29525</t>
  </si>
  <si>
    <t>HBTL0001280T72021</t>
  </si>
  <si>
    <t>0001280</t>
  </si>
  <si>
    <t>BTL29577</t>
  </si>
  <si>
    <t>HBTL0001171T72021</t>
  </si>
  <si>
    <t>0001171</t>
  </si>
  <si>
    <t>CHI NHÁNH KIÊN GIANG - CÔNG TY CỔ PHẦN DỊCH VỤ THƯƠNG MẠI TỔNG HỢP VINCOMMERCE</t>
  </si>
  <si>
    <t>BTL29585</t>
  </si>
  <si>
    <t>HBTL0001000T72021</t>
  </si>
  <si>
    <t>0001000</t>
  </si>
  <si>
    <t>BTL29546</t>
  </si>
  <si>
    <t>HBTL0000999T72021</t>
  </si>
  <si>
    <t>0000999</t>
  </si>
  <si>
    <t>BTL29540</t>
  </si>
  <si>
    <t>HBTL0000995LT72021</t>
  </si>
  <si>
    <t>0000995</t>
  </si>
  <si>
    <t>BTL29607</t>
  </si>
  <si>
    <t>HBTL0000989T72021</t>
  </si>
  <si>
    <t>0000989</t>
  </si>
  <si>
    <t>BTL29536</t>
  </si>
  <si>
    <t>HBTL0000690T72021</t>
  </si>
  <si>
    <t>0000690</t>
  </si>
  <si>
    <t>BTL29572</t>
  </si>
  <si>
    <t>HBTL0000547T72021</t>
  </si>
  <si>
    <t>0000547</t>
  </si>
  <si>
    <t>BTL29507</t>
  </si>
  <si>
    <t>HBTL0000437LT72021</t>
  </si>
  <si>
    <t>0000437</t>
  </si>
  <si>
    <t>CHI NHÁNH QUẢNG NGÃI - CÔNG TY CỔ PHẦN DỊCH VỤ THƯƠNG MẠI TỔNG HỢP VINCOMMERCE</t>
  </si>
  <si>
    <t>BTL29025</t>
  </si>
  <si>
    <t>HBTL0000405T72021</t>
  </si>
  <si>
    <t>0000405</t>
  </si>
  <si>
    <t>BTL29567</t>
  </si>
  <si>
    <t>HBTL0103997T72021</t>
  </si>
  <si>
    <t>0038734</t>
  </si>
  <si>
    <t>CÔNG TY TNHH MTV THỰC PHẨM SAIGON CO.OP</t>
  </si>
  <si>
    <t>BTL29741</t>
  </si>
  <si>
    <t>HBTL0103996T72021</t>
  </si>
  <si>
    <t>0000750</t>
  </si>
  <si>
    <t>CÔNG TY CỔ PHẦN T-MARTSTORES</t>
  </si>
  <si>
    <t>BTL29740</t>
  </si>
  <si>
    <t>HBTL0100782T72021</t>
  </si>
  <si>
    <t>0100782</t>
  </si>
  <si>
    <t>BTL29104</t>
  </si>
  <si>
    <t>HBTL0100778T72021</t>
  </si>
  <si>
    <t>0100778</t>
  </si>
  <si>
    <t>BTL29103</t>
  </si>
  <si>
    <t>HBTL0100754T72021</t>
  </si>
  <si>
    <t>0100754</t>
  </si>
  <si>
    <t>BTL29101</t>
  </si>
  <si>
    <t>HBTL0100736T72021</t>
  </si>
  <si>
    <t>0100736</t>
  </si>
  <si>
    <t>BTL29099</t>
  </si>
  <si>
    <t>HBTL0100728T72021</t>
  </si>
  <si>
    <t>0100728</t>
  </si>
  <si>
    <t>BTL29097</t>
  </si>
  <si>
    <t>HBTL0100718T72021</t>
  </si>
  <si>
    <t>0100718</t>
  </si>
  <si>
    <t>BTL29094</t>
  </si>
  <si>
    <t>HBTL0100717T72021</t>
  </si>
  <si>
    <t>0100717</t>
  </si>
  <si>
    <t>BTL29093</t>
  </si>
  <si>
    <t>HBTL0100716T72021</t>
  </si>
  <si>
    <t>0100716</t>
  </si>
  <si>
    <t>BTL29092</t>
  </si>
  <si>
    <t>HBTL0100708T72021</t>
  </si>
  <si>
    <t>0100708</t>
  </si>
  <si>
    <t>BTL29091</t>
  </si>
  <si>
    <t>HBTL0100701T72021</t>
  </si>
  <si>
    <t>0100701</t>
  </si>
  <si>
    <t>BTL29090</t>
  </si>
  <si>
    <t>HBTL0100700T72021</t>
  </si>
  <si>
    <t>0100700</t>
  </si>
  <si>
    <t>BTL29089</t>
  </si>
  <si>
    <t>HBTL0100699T72021</t>
  </si>
  <si>
    <t>0100699</t>
  </si>
  <si>
    <t>BTL29088</t>
  </si>
  <si>
    <t>HBTL0100694T72021</t>
  </si>
  <si>
    <t>0100694</t>
  </si>
  <si>
    <t>BTL29696</t>
  </si>
  <si>
    <t>HBTL0100688T72021</t>
  </si>
  <si>
    <t>0100688</t>
  </si>
  <si>
    <t>BTL29085</t>
  </si>
  <si>
    <t>HBTL0100673T72021</t>
  </si>
  <si>
    <t>0100673</t>
  </si>
  <si>
    <t>BTL29492</t>
  </si>
  <si>
    <t>HBTL0100672T72021</t>
  </si>
  <si>
    <t>0100672</t>
  </si>
  <si>
    <t>BTL29490</t>
  </si>
  <si>
    <t>HBTL0100671T72021</t>
  </si>
  <si>
    <t>0100671</t>
  </si>
  <si>
    <t>BTL29489</t>
  </si>
  <si>
    <t>HBTL0100660T72021</t>
  </si>
  <si>
    <t>0100660</t>
  </si>
  <si>
    <t>BTL29483</t>
  </si>
  <si>
    <t>HBTL0100658T72021</t>
  </si>
  <si>
    <t>0100658</t>
  </si>
  <si>
    <t>BTL29481</t>
  </si>
  <si>
    <t>HBTL0100654T72021</t>
  </si>
  <si>
    <t>0100654</t>
  </si>
  <si>
    <t>BTL29479</t>
  </si>
  <si>
    <t>HBTL0100648T72021</t>
  </si>
  <si>
    <t>0100648</t>
  </si>
  <si>
    <t>BTL29478</t>
  </si>
  <si>
    <t>HBTL0100645T72021</t>
  </si>
  <si>
    <t>0100645</t>
  </si>
  <si>
    <t>BTL29477</t>
  </si>
  <si>
    <t>HBTL0100639T72021</t>
  </si>
  <si>
    <t>0100639</t>
  </si>
  <si>
    <t>BTL29475</t>
  </si>
  <si>
    <t>HBTL0100638T72021</t>
  </si>
  <si>
    <t>0100638</t>
  </si>
  <si>
    <t>BTL29474</t>
  </si>
  <si>
    <t>HBTL0100634T72021</t>
  </si>
  <si>
    <t>0100634</t>
  </si>
  <si>
    <t>BTL29473</t>
  </si>
  <si>
    <t>HBTL0100631T72021</t>
  </si>
  <si>
    <t>0100631</t>
  </si>
  <si>
    <t>BTL29471</t>
  </si>
  <si>
    <t>HBTL0100628T72021</t>
  </si>
  <si>
    <t>0100628</t>
  </si>
  <si>
    <t>BTL29470</t>
  </si>
  <si>
    <t>HBTL0100619T72021</t>
  </si>
  <si>
    <t>0100619</t>
  </si>
  <si>
    <t>BTL29469</t>
  </si>
  <si>
    <t>HBTL0100615T72021</t>
  </si>
  <si>
    <t>0100615</t>
  </si>
  <si>
    <t>BTL29467</t>
  </si>
  <si>
    <t>HBTL0100611T72021</t>
  </si>
  <si>
    <t>0100611</t>
  </si>
  <si>
    <t>BTL29464</t>
  </si>
  <si>
    <t>HBTL0100604T72021</t>
  </si>
  <si>
    <t>0100604</t>
  </si>
  <si>
    <t>BTL29461</t>
  </si>
  <si>
    <t>HBTL0100603T72021</t>
  </si>
  <si>
    <t>0100603</t>
  </si>
  <si>
    <t>BTL29460</t>
  </si>
  <si>
    <t>HBTL0100599T72021</t>
  </si>
  <si>
    <t>0100599</t>
  </si>
  <si>
    <t>BTL29459</t>
  </si>
  <si>
    <t>HBTL0100598T72021</t>
  </si>
  <si>
    <t>0100598</t>
  </si>
  <si>
    <t>BTL29458</t>
  </si>
  <si>
    <t>HBTL0100589T72021</t>
  </si>
  <si>
    <t>0100589</t>
  </si>
  <si>
    <t>BTL29454</t>
  </si>
  <si>
    <t>HBTL0100587T72021</t>
  </si>
  <si>
    <t>0100587</t>
  </si>
  <si>
    <t>BTL29453</t>
  </si>
  <si>
    <t>HBTL0100579T72021</t>
  </si>
  <si>
    <t>0100579</t>
  </si>
  <si>
    <t>BTL29449</t>
  </si>
  <si>
    <t>HBTL0100566T72021</t>
  </si>
  <si>
    <t>0100566</t>
  </si>
  <si>
    <t>BTL29445</t>
  </si>
  <si>
    <t>HBTL0100564T72021</t>
  </si>
  <si>
    <t>0100564</t>
  </si>
  <si>
    <t>BTL29444</t>
  </si>
  <si>
    <t>HBTL0100561T72021</t>
  </si>
  <si>
    <t>0100561</t>
  </si>
  <si>
    <t>BTL29443</t>
  </si>
  <si>
    <t>HBTL0100559T72021</t>
  </si>
  <si>
    <t>0100559</t>
  </si>
  <si>
    <t>BTL29442</t>
  </si>
  <si>
    <t>HBTL0100545T72021</t>
  </si>
  <si>
    <t>0100545</t>
  </si>
  <si>
    <t>BTL29439</t>
  </si>
  <si>
    <t>HBTL0100522T72021</t>
  </si>
  <si>
    <t>0100522</t>
  </si>
  <si>
    <t>BTL29431</t>
  </si>
  <si>
    <t>HBTL0100513T72021</t>
  </si>
  <si>
    <t>0100513</t>
  </si>
  <si>
    <t>BTL29428</t>
  </si>
  <si>
    <t>HBTL0100489T72021</t>
  </si>
  <si>
    <t>0100489</t>
  </si>
  <si>
    <t>BTL29080</t>
  </si>
  <si>
    <t>HBTL0100472T72021</t>
  </si>
  <si>
    <t>0100472</t>
  </si>
  <si>
    <t>BTL29420</t>
  </si>
  <si>
    <t>HBTL0100467T72021</t>
  </si>
  <si>
    <t>0100467</t>
  </si>
  <si>
    <t>BTL29418</t>
  </si>
  <si>
    <t>HBTL0100451T72021</t>
  </si>
  <si>
    <t>0100451</t>
  </si>
  <si>
    <t>BTL29415</t>
  </si>
  <si>
    <t>HBTL0100437T72021</t>
  </si>
  <si>
    <t>0100437</t>
  </si>
  <si>
    <t>BTL29412</t>
  </si>
  <si>
    <t>HBTL0100431T72021</t>
  </si>
  <si>
    <t>0100431</t>
  </si>
  <si>
    <t>BTL29411</t>
  </si>
  <si>
    <t>HBTL0100426T72021</t>
  </si>
  <si>
    <t>0100426</t>
  </si>
  <si>
    <t>BTL29410</t>
  </si>
  <si>
    <t>HBTL0100421T72021</t>
  </si>
  <si>
    <t>0100421</t>
  </si>
  <si>
    <t>BTL29407</t>
  </si>
  <si>
    <t>HBTL0100415T72021</t>
  </si>
  <si>
    <t>0100415</t>
  </si>
  <si>
    <t>BTL29406</t>
  </si>
  <si>
    <t>HBTL0100409T72021</t>
  </si>
  <si>
    <t>0100409</t>
  </si>
  <si>
    <t>BTL29403</t>
  </si>
  <si>
    <t>HBTL0100405T72021</t>
  </si>
  <si>
    <t>0100405</t>
  </si>
  <si>
    <t>BTL29402</t>
  </si>
  <si>
    <t>HBTL0100402T72021</t>
  </si>
  <si>
    <t>0100402</t>
  </si>
  <si>
    <t>BTL29400</t>
  </si>
  <si>
    <t>HBTL0100397T72021</t>
  </si>
  <si>
    <t>0100397</t>
  </si>
  <si>
    <t>BTL29399</t>
  </si>
  <si>
    <t>HBTL0100391T72021</t>
  </si>
  <si>
    <t>0100391</t>
  </si>
  <si>
    <t>BTL29398</t>
  </si>
  <si>
    <t>HBTL0100385T72021</t>
  </si>
  <si>
    <t>0100385</t>
  </si>
  <si>
    <t>BTL29397</t>
  </si>
  <si>
    <t>HBTL0100384T72021</t>
  </si>
  <si>
    <t>0100384</t>
  </si>
  <si>
    <t>BTL29396</t>
  </si>
  <si>
    <t>HBTL0100382T72021</t>
  </si>
  <si>
    <t>0100382</t>
  </si>
  <si>
    <t>BTL29394</t>
  </si>
  <si>
    <t>HBTL0100380T72021</t>
  </si>
  <si>
    <t>0100380</t>
  </si>
  <si>
    <t>BTL29393</t>
  </si>
  <si>
    <t>HBTL0100360T72021</t>
  </si>
  <si>
    <t>0100360</t>
  </si>
  <si>
    <t>BTL29388</t>
  </si>
  <si>
    <t>HBTL0100356T72021</t>
  </si>
  <si>
    <t>0100356</t>
  </si>
  <si>
    <t>BTL29387</t>
  </si>
  <si>
    <t>HBTL0100353T72021</t>
  </si>
  <si>
    <t>0100353</t>
  </si>
  <si>
    <t>BTL29386</t>
  </si>
  <si>
    <t>HBTL0100351T72021</t>
  </si>
  <si>
    <t>0100351</t>
  </si>
  <si>
    <t>BTL29385</t>
  </si>
  <si>
    <t>HBTL0100341T72021</t>
  </si>
  <si>
    <t>0100341</t>
  </si>
  <si>
    <t>BTL29384</t>
  </si>
  <si>
    <t>HBTL0100337T72021</t>
  </si>
  <si>
    <t>0100337</t>
  </si>
  <si>
    <t>BTL29383</t>
  </si>
  <si>
    <t>HBTL0100326T72021</t>
  </si>
  <si>
    <t>0100326</t>
  </si>
  <si>
    <t>BTL29380</t>
  </si>
  <si>
    <t>HBTL0100319T72021</t>
  </si>
  <si>
    <t>0100319</t>
  </si>
  <si>
    <t>BTL29379</t>
  </si>
  <si>
    <t>HBTL0100298T72021</t>
  </si>
  <si>
    <t>0100298</t>
  </si>
  <si>
    <t>BTL29377</t>
  </si>
  <si>
    <t>HBTL0100289T72021</t>
  </si>
  <si>
    <t>0100289</t>
  </si>
  <si>
    <t>BTL29376</t>
  </si>
  <si>
    <t>HBTL0100265T72021</t>
  </si>
  <si>
    <t>0100265</t>
  </si>
  <si>
    <t>BTL29373</t>
  </si>
  <si>
    <t>HBTL0100258T72021</t>
  </si>
  <si>
    <t>0100258</t>
  </si>
  <si>
    <t>BTL29372</t>
  </si>
  <si>
    <t>HBTL0100252T72021</t>
  </si>
  <si>
    <t>0100252</t>
  </si>
  <si>
    <t>BTL29371</t>
  </si>
  <si>
    <t>HBTL0100250T72021</t>
  </si>
  <si>
    <t>0100250</t>
  </si>
  <si>
    <t>BTL29370</t>
  </si>
  <si>
    <t>HBTL0100058T72021</t>
  </si>
  <si>
    <t>0100058</t>
  </si>
  <si>
    <t>BTL29354</t>
  </si>
  <si>
    <t>HBTL0100057T72021</t>
  </si>
  <si>
    <t>0100057</t>
  </si>
  <si>
    <t>BTL29353</t>
  </si>
  <si>
    <t>HBTL0100030T72021</t>
  </si>
  <si>
    <t>0100030</t>
  </si>
  <si>
    <t>BTL29352</t>
  </si>
  <si>
    <t>HBTL0100019T72021</t>
  </si>
  <si>
    <t>0100019</t>
  </si>
  <si>
    <t>BTL29351</t>
  </si>
  <si>
    <t>HBTL0099995T72021</t>
  </si>
  <si>
    <t>0099995</t>
  </si>
  <si>
    <t>BTL29349</t>
  </si>
  <si>
    <t>HBTL0099987T72021</t>
  </si>
  <si>
    <t>0099987</t>
  </si>
  <si>
    <t>BTL29348</t>
  </si>
  <si>
    <t>HBTL0099980T72021</t>
  </si>
  <si>
    <t>0099980</t>
  </si>
  <si>
    <t>BTL29347</t>
  </si>
  <si>
    <t>HBTL0099934T72021</t>
  </si>
  <si>
    <t>0099934</t>
  </si>
  <si>
    <t>BTL29346</t>
  </si>
  <si>
    <t>HBTL0099932T72021</t>
  </si>
  <si>
    <t>0099932</t>
  </si>
  <si>
    <t>BTL29345</t>
  </si>
  <si>
    <t>HBTL0099911T72021</t>
  </si>
  <si>
    <t>0099911</t>
  </si>
  <si>
    <t>BTL29344</t>
  </si>
  <si>
    <t>HBTL0099898T72021</t>
  </si>
  <si>
    <t>0099898</t>
  </si>
  <si>
    <t>BTL29342</t>
  </si>
  <si>
    <t>HBTL0099887T72021</t>
  </si>
  <si>
    <t>0099887</t>
  </si>
  <si>
    <t>BTL29341</t>
  </si>
  <si>
    <t>HBTL0099861T72021</t>
  </si>
  <si>
    <t>0099861</t>
  </si>
  <si>
    <t>BTL29340</t>
  </si>
  <si>
    <t>HBTL0099859T72021</t>
  </si>
  <si>
    <t>0099859</t>
  </si>
  <si>
    <t>BTL29339</t>
  </si>
  <si>
    <t>HBTL0099831T72021</t>
  </si>
  <si>
    <t>0099831</t>
  </si>
  <si>
    <t>BTL29337</t>
  </si>
  <si>
    <t>HBTL0099829T72021</t>
  </si>
  <si>
    <t>0099829</t>
  </si>
  <si>
    <t>BTL29335</t>
  </si>
  <si>
    <t>HBTL0099828T72021</t>
  </si>
  <si>
    <t>0099828</t>
  </si>
  <si>
    <t>BTL29334</t>
  </si>
  <si>
    <t>HBTL0099807T72021</t>
  </si>
  <si>
    <t>0099807</t>
  </si>
  <si>
    <t>BTL29330</t>
  </si>
  <si>
    <t>HBTL0099751T72021</t>
  </si>
  <si>
    <t>0099751</t>
  </si>
  <si>
    <t>BTL29076</t>
  </si>
  <si>
    <t>HBTL0099738T72021</t>
  </si>
  <si>
    <t>0099738</t>
  </si>
  <si>
    <t>BTL29325</t>
  </si>
  <si>
    <t>HBTL0099725T72021</t>
  </si>
  <si>
    <t>0099725</t>
  </si>
  <si>
    <t>BTL29324</t>
  </si>
  <si>
    <t>HBTL0099687T72021</t>
  </si>
  <si>
    <t>0099687</t>
  </si>
  <si>
    <t>BTL29323</t>
  </si>
  <si>
    <t>HBTL0099672T72021</t>
  </si>
  <si>
    <t>0099672</t>
  </si>
  <si>
    <t>BTL29321</t>
  </si>
  <si>
    <t>HBTL0099657T72021</t>
  </si>
  <si>
    <t>0099657</t>
  </si>
  <si>
    <t>BTL29320</t>
  </si>
  <si>
    <t>HBTL0099643T72021</t>
  </si>
  <si>
    <t>0099643</t>
  </si>
  <si>
    <t>BTL29318</t>
  </si>
  <si>
    <t>HBTL0099628T72021</t>
  </si>
  <si>
    <t>0099628</t>
  </si>
  <si>
    <t>BTL29316</t>
  </si>
  <si>
    <t>HBTL0099592T72021</t>
  </si>
  <si>
    <t>0099592</t>
  </si>
  <si>
    <t>BTL29313</t>
  </si>
  <si>
    <t>HBTL0099586T72021</t>
  </si>
  <si>
    <t>0099586</t>
  </si>
  <si>
    <t>BTL29312</t>
  </si>
  <si>
    <t>HBTL0099563T72021</t>
  </si>
  <si>
    <t>0099563</t>
  </si>
  <si>
    <t>BTL29311</t>
  </si>
  <si>
    <t>HBTL0099507T72021</t>
  </si>
  <si>
    <t>0099507</t>
  </si>
  <si>
    <t>BTL29308</t>
  </si>
  <si>
    <t>HBTL0099469T72021</t>
  </si>
  <si>
    <t>0099469</t>
  </si>
  <si>
    <t>BTL29306</t>
  </si>
  <si>
    <t>HBTL0099453T72021</t>
  </si>
  <si>
    <t>0099453</t>
  </si>
  <si>
    <t>BTL29304</t>
  </si>
  <si>
    <t>HBTL0099404T72021</t>
  </si>
  <si>
    <t>0099404</t>
  </si>
  <si>
    <t>BTL29299</t>
  </si>
  <si>
    <t>HBTL0099388T72021</t>
  </si>
  <si>
    <t>0099388</t>
  </si>
  <si>
    <t>BTL29297</t>
  </si>
  <si>
    <t>HBTL0099381T72021</t>
  </si>
  <si>
    <t>0099381</t>
  </si>
  <si>
    <t>BTL29295</t>
  </si>
  <si>
    <t>HBTL0099379T72021</t>
  </si>
  <si>
    <t>0099379</t>
  </si>
  <si>
    <t>BTL29294</t>
  </si>
  <si>
    <t>HBTL0099371T72021</t>
  </si>
  <si>
    <t>0099371</t>
  </si>
  <si>
    <t>BTL29293</t>
  </si>
  <si>
    <t>HBTL0099351T72021</t>
  </si>
  <si>
    <t>0099351</t>
  </si>
  <si>
    <t>BTL29290</t>
  </si>
  <si>
    <t>HBTL0099285T72021</t>
  </si>
  <si>
    <t>0099285</t>
  </si>
  <si>
    <t>BTL29288</t>
  </si>
  <si>
    <t>HBTL0099262T72021</t>
  </si>
  <si>
    <t>0099262</t>
  </si>
  <si>
    <t>BTL29286</t>
  </si>
  <si>
    <t>HBTL0099228T72021</t>
  </si>
  <si>
    <t>0099228</t>
  </si>
  <si>
    <t>BTL29282</t>
  </si>
  <si>
    <t>HBTL0099202T72021</t>
  </si>
  <si>
    <t>0099202</t>
  </si>
  <si>
    <t>BTL29279</t>
  </si>
  <si>
    <t>HBTL0099167T72021</t>
  </si>
  <si>
    <t>0099167</t>
  </si>
  <si>
    <t>BTL29275</t>
  </si>
  <si>
    <t>HBTL0099141T72021</t>
  </si>
  <si>
    <t>0099141</t>
  </si>
  <si>
    <t>BTL29273</t>
  </si>
  <si>
    <t>HBTL0099089T72021</t>
  </si>
  <si>
    <t>0099089</t>
  </si>
  <si>
    <t>BTL29268</t>
  </si>
  <si>
    <t>HBTL0099088T72021</t>
  </si>
  <si>
    <t>0099088</t>
  </si>
  <si>
    <t>BTL29267</t>
  </si>
  <si>
    <t>HBTL0099084T72021</t>
  </si>
  <si>
    <t>0099084</t>
  </si>
  <si>
    <t>BTL29266</t>
  </si>
  <si>
    <t>HBTL0099041T72021</t>
  </si>
  <si>
    <t>0099041</t>
  </si>
  <si>
    <t>BTL29074</t>
  </si>
  <si>
    <t>HBTL0099018T72021</t>
  </si>
  <si>
    <t>0099018</t>
  </si>
  <si>
    <t>BTL29262</t>
  </si>
  <si>
    <t>HBTL0099006T72021</t>
  </si>
  <si>
    <t>0099006</t>
  </si>
  <si>
    <t>BTL29260</t>
  </si>
  <si>
    <t>HBTL0098999T72021</t>
  </si>
  <si>
    <t>0098999</t>
  </si>
  <si>
    <t>BTL29073</t>
  </si>
  <si>
    <t>HBTL0098933T72021</t>
  </si>
  <si>
    <t>0098933</t>
  </si>
  <si>
    <t>BTL29252</t>
  </si>
  <si>
    <t>HBTL0098922T72021</t>
  </si>
  <si>
    <t>0098922</t>
  </si>
  <si>
    <t>BTL29250</t>
  </si>
  <si>
    <t>HBTL0098914T72021</t>
  </si>
  <si>
    <t>0098914</t>
  </si>
  <si>
    <t>BTL29249</t>
  </si>
  <si>
    <t>HBTL0098912T72021</t>
  </si>
  <si>
    <t>0098912</t>
  </si>
  <si>
    <t>BTL29248</t>
  </si>
  <si>
    <t>HBTL0098880T72021</t>
  </si>
  <si>
    <t>0098880</t>
  </si>
  <si>
    <t>BTL29245</t>
  </si>
  <si>
    <t>HBTL0098878T72021</t>
  </si>
  <si>
    <t>0098878</t>
  </si>
  <si>
    <t>BTL29244</t>
  </si>
  <si>
    <t>HBTL0098871T72021</t>
  </si>
  <si>
    <t>0098871</t>
  </si>
  <si>
    <t>BTL29242</t>
  </si>
  <si>
    <t>HBTL0098850T72021</t>
  </si>
  <si>
    <t>0098850</t>
  </si>
  <si>
    <t>BTL29241</t>
  </si>
  <si>
    <t>HBTL0098848T72021</t>
  </si>
  <si>
    <t>0098848</t>
  </si>
  <si>
    <t>BTL29240</t>
  </si>
  <si>
    <t>HBTL0098796T72021</t>
  </si>
  <si>
    <t>0098796</t>
  </si>
  <si>
    <t>BTL29237</t>
  </si>
  <si>
    <t>HBTL0098795T72021</t>
  </si>
  <si>
    <t>0098795</t>
  </si>
  <si>
    <t>BTL29236</t>
  </si>
  <si>
    <t>HBTL0098597T72021</t>
  </si>
  <si>
    <t>0098597</t>
  </si>
  <si>
    <t>BTL29225</t>
  </si>
  <si>
    <t>HBTL0098592T72021</t>
  </si>
  <si>
    <t>0098592</t>
  </si>
  <si>
    <t>BTL29224</t>
  </si>
  <si>
    <t>HBTL0098582T72021</t>
  </si>
  <si>
    <t>0098582</t>
  </si>
  <si>
    <t>BTL29223</t>
  </si>
  <si>
    <t>HBTL0098561T72021</t>
  </si>
  <si>
    <t>0098561</t>
  </si>
  <si>
    <t>BTL29222</t>
  </si>
  <si>
    <t>HBTL0098550T72021</t>
  </si>
  <si>
    <t>0098550</t>
  </si>
  <si>
    <t>BTL29068</t>
  </si>
  <si>
    <t>HBTL0098547T72021</t>
  </si>
  <si>
    <t>0098547</t>
  </si>
  <si>
    <t>BTL29220</t>
  </si>
  <si>
    <t>HBTL0098531T72021</t>
  </si>
  <si>
    <t>0098531</t>
  </si>
  <si>
    <t>BTL29219</t>
  </si>
  <si>
    <t>HBTL0098519T72021</t>
  </si>
  <si>
    <t>0098519</t>
  </si>
  <si>
    <t>BTL29217</t>
  </si>
  <si>
    <t>HBTL0098499T72021</t>
  </si>
  <si>
    <t>0098499</t>
  </si>
  <si>
    <t>BTL29216</t>
  </si>
  <si>
    <t>HBTL0098473T72021</t>
  </si>
  <si>
    <t>0098473</t>
  </si>
  <si>
    <t>BTL29213</t>
  </si>
  <si>
    <t>HBTL0098462T72021</t>
  </si>
  <si>
    <t>0098462</t>
  </si>
  <si>
    <t>BTL29212</t>
  </si>
  <si>
    <t>HBTL0098459T72021</t>
  </si>
  <si>
    <t>0098459</t>
  </si>
  <si>
    <t>BTL29211</t>
  </si>
  <si>
    <t>HBTL0098423T72021</t>
  </si>
  <si>
    <t>0098423</t>
  </si>
  <si>
    <t>BTL29208</t>
  </si>
  <si>
    <t>HBTL0098409T72021</t>
  </si>
  <si>
    <t>0098409</t>
  </si>
  <si>
    <t>BTL29207</t>
  </si>
  <si>
    <t>HBTL0098386T72021</t>
  </si>
  <si>
    <t>0098386</t>
  </si>
  <si>
    <t>BTL29206</t>
  </si>
  <si>
    <t>HBTL0098371T72021</t>
  </si>
  <si>
    <t>0098371</t>
  </si>
  <si>
    <t>BTL29204</t>
  </si>
  <si>
    <t>HBTL0098340T72021</t>
  </si>
  <si>
    <t>0098340</t>
  </si>
  <si>
    <t>BTL29202</t>
  </si>
  <si>
    <t>HBTL0098312T72021</t>
  </si>
  <si>
    <t>0098312</t>
  </si>
  <si>
    <t>BTL29199</t>
  </si>
  <si>
    <t>HBTL0098308T72021</t>
  </si>
  <si>
    <t>0098308</t>
  </si>
  <si>
    <t>BTL29197</t>
  </si>
  <si>
    <t>HBTL0098197T72021</t>
  </si>
  <si>
    <t>0098197</t>
  </si>
  <si>
    <t>BTL29191</t>
  </si>
  <si>
    <t>HBTL0098193T72021</t>
  </si>
  <si>
    <t>0098193</t>
  </si>
  <si>
    <t>BTL29190</t>
  </si>
  <si>
    <t>HBTL0098186T72021</t>
  </si>
  <si>
    <t>0098186</t>
  </si>
  <si>
    <t>BTL29188</t>
  </si>
  <si>
    <t>HBTL0098161T72021</t>
  </si>
  <si>
    <t>0098161</t>
  </si>
  <si>
    <t>BTL29185</t>
  </si>
  <si>
    <t>HBTL0098159T72021</t>
  </si>
  <si>
    <t>0098159</t>
  </si>
  <si>
    <t>BTL29184</t>
  </si>
  <si>
    <t>HBTL0098149T72021</t>
  </si>
  <si>
    <t>0098149</t>
  </si>
  <si>
    <t>BTL29181</t>
  </si>
  <si>
    <t>HBTL0098143T72021</t>
  </si>
  <si>
    <t>0098143</t>
  </si>
  <si>
    <t>BTL29179</t>
  </si>
  <si>
    <t>HBTL0098140T72021</t>
  </si>
  <si>
    <t>0098140</t>
  </si>
  <si>
    <t>BTL29177</t>
  </si>
  <si>
    <t>HBTL0098135T72021</t>
  </si>
  <si>
    <t>0098135</t>
  </si>
  <si>
    <t>BTL29176</t>
  </si>
  <si>
    <t>HBTL0098106T72021</t>
  </si>
  <si>
    <t>0098106</t>
  </si>
  <si>
    <t>BTL29170</t>
  </si>
  <si>
    <t>HBTL0098103T72021</t>
  </si>
  <si>
    <t>0098103</t>
  </si>
  <si>
    <t>BTL29168</t>
  </si>
  <si>
    <t>HBTL0098102T72021</t>
  </si>
  <si>
    <t>0098102</t>
  </si>
  <si>
    <t>BTL29005</t>
  </si>
  <si>
    <t>HBTL0098096T72021</t>
  </si>
  <si>
    <t>0098096</t>
  </si>
  <si>
    <t>BTL29004</t>
  </si>
  <si>
    <t>HBTL0098090T72021</t>
  </si>
  <si>
    <t>0098090</t>
  </si>
  <si>
    <t>BTL29003</t>
  </si>
  <si>
    <t>HBTL0098053T72021</t>
  </si>
  <si>
    <t>0098053</t>
  </si>
  <si>
    <t>BTL29164</t>
  </si>
  <si>
    <t>HBTL0098036T72021</t>
  </si>
  <si>
    <t>0098036</t>
  </si>
  <si>
    <t>BTL29163</t>
  </si>
  <si>
    <t>HBTL0098030T72021</t>
  </si>
  <si>
    <t>0098030</t>
  </si>
  <si>
    <t>BTL29161</t>
  </si>
  <si>
    <t>HBTL0098004T72021</t>
  </si>
  <si>
    <t>0098004</t>
  </si>
  <si>
    <t>BTL29157</t>
  </si>
  <si>
    <t>HBTL0097997T72021</t>
  </si>
  <si>
    <t>0097997</t>
  </si>
  <si>
    <t>BTL29156</t>
  </si>
  <si>
    <t>HBTL0097989T72021</t>
  </si>
  <si>
    <t>0097989</t>
  </si>
  <si>
    <t>BTL29152</t>
  </si>
  <si>
    <t>HBTL0097954T72021</t>
  </si>
  <si>
    <t>0097954</t>
  </si>
  <si>
    <t>BTL29147</t>
  </si>
  <si>
    <t>HBTL0097930T72021</t>
  </si>
  <si>
    <t>0097930</t>
  </si>
  <si>
    <t>BTL29145</t>
  </si>
  <si>
    <t>HBTL0097926T72021</t>
  </si>
  <si>
    <t>0097926</t>
  </si>
  <si>
    <t>BTL29144</t>
  </si>
  <si>
    <t>HBTL0097913T72021</t>
  </si>
  <si>
    <t>0097913</t>
  </si>
  <si>
    <t>BTL29143</t>
  </si>
  <si>
    <t>HBTL0097905T72021</t>
  </si>
  <si>
    <t>0097905</t>
  </si>
  <si>
    <t>BTL29141</t>
  </si>
  <si>
    <t>HBTL0097887T72021</t>
  </si>
  <si>
    <t>0097887</t>
  </si>
  <si>
    <t>BTL29140</t>
  </si>
  <si>
    <t>HBTL0097881T72021</t>
  </si>
  <si>
    <t>0097881</t>
  </si>
  <si>
    <t>BTL29139</t>
  </si>
  <si>
    <t>HBTL0097873T72021</t>
  </si>
  <si>
    <t>0097873</t>
  </si>
  <si>
    <t>BTL29136</t>
  </si>
  <si>
    <t>HBTL0097842T72021</t>
  </si>
  <si>
    <t>0097842</t>
  </si>
  <si>
    <t>BTL29135</t>
  </si>
  <si>
    <t>HBTL0097830T72021</t>
  </si>
  <si>
    <t>0097830</t>
  </si>
  <si>
    <t>BTL29134</t>
  </si>
  <si>
    <t>HBTL0097788T72021</t>
  </si>
  <si>
    <t>0097788</t>
  </si>
  <si>
    <t>BTL29131</t>
  </si>
  <si>
    <t>HBTL0097759T72021</t>
  </si>
  <si>
    <t>0097759</t>
  </si>
  <si>
    <t>BTL29130</t>
  </si>
  <si>
    <t>HBTL0097749T72021</t>
  </si>
  <si>
    <t>0097749</t>
  </si>
  <si>
    <t>BTL29129</t>
  </si>
  <si>
    <t>HBTL0097741T72021</t>
  </si>
  <si>
    <t>0097741</t>
  </si>
  <si>
    <t>BTL29128</t>
  </si>
  <si>
    <t>HBTL0097725T72021</t>
  </si>
  <si>
    <t>0097725</t>
  </si>
  <si>
    <t>BTL29125</t>
  </si>
  <si>
    <t>HBTL0097713T72021</t>
  </si>
  <si>
    <t>0097713</t>
  </si>
  <si>
    <t>BTL29123</t>
  </si>
  <si>
    <t>HBTL0097706T72021</t>
  </si>
  <si>
    <t>0097706</t>
  </si>
  <si>
    <t>BTL29122</t>
  </si>
  <si>
    <t>HBTL0097685T72021</t>
  </si>
  <si>
    <t>0097685</t>
  </si>
  <si>
    <t>BTL29121</t>
  </si>
  <si>
    <t>HBTL0097674T72021</t>
  </si>
  <si>
    <t>0097674</t>
  </si>
  <si>
    <t>BTL29119</t>
  </si>
  <si>
    <t>HBTL0097662T72021</t>
  </si>
  <si>
    <t>0097662</t>
  </si>
  <si>
    <t>BTL29118</t>
  </si>
  <si>
    <t>HBTL0097660T72021</t>
  </si>
  <si>
    <t>0097660</t>
  </si>
  <si>
    <t>BTL29117</t>
  </si>
  <si>
    <t>HBTL0097657T72021</t>
  </si>
  <si>
    <t>0097657</t>
  </si>
  <si>
    <t>BTL29116</t>
  </si>
  <si>
    <t>HBTL0097653T72021</t>
  </si>
  <si>
    <t>0097653</t>
  </si>
  <si>
    <t>BTL29114</t>
  </si>
  <si>
    <t>HBTL0097628T72021</t>
  </si>
  <si>
    <t>0097628</t>
  </si>
  <si>
    <t>BTL29112</t>
  </si>
  <si>
    <t>HBTL0097616T72021</t>
  </si>
  <si>
    <t>0097616</t>
  </si>
  <si>
    <t>BTL29110</t>
  </si>
  <si>
    <t>HBTL0097615T72021</t>
  </si>
  <si>
    <t>0097615</t>
  </si>
  <si>
    <t>BTL29109</t>
  </si>
  <si>
    <t>HBTL0097613T72021</t>
  </si>
  <si>
    <t>0097613</t>
  </si>
  <si>
    <t>BTL29108</t>
  </si>
  <si>
    <t>HBTL0097607T72021</t>
  </si>
  <si>
    <t>0097607</t>
  </si>
  <si>
    <t>BTL29106</t>
  </si>
  <si>
    <t>HBTL0037326T72021</t>
  </si>
  <si>
    <t>0037326</t>
  </si>
  <si>
    <t>BTL29494</t>
  </si>
  <si>
    <t>HBTL0037315T72021</t>
  </si>
  <si>
    <t>0037315</t>
  </si>
  <si>
    <t>BTL29436</t>
  </si>
  <si>
    <t>HBTL0037096T72021</t>
  </si>
  <si>
    <t>0037096</t>
  </si>
  <si>
    <t>BTL29218</t>
  </si>
  <si>
    <t>HBTL0037055T72021</t>
  </si>
  <si>
    <t>0037055</t>
  </si>
  <si>
    <t>BTL29187</t>
  </si>
  <si>
    <t>HBTL0037048T72021</t>
  </si>
  <si>
    <t>0037048</t>
  </si>
  <si>
    <t>BTL29182</t>
  </si>
  <si>
    <t>HBTL0014495T72021</t>
  </si>
  <si>
    <t>0014495</t>
  </si>
  <si>
    <t>BTL29095</t>
  </si>
  <si>
    <t>HBTL0014493T72021</t>
  </si>
  <si>
    <t>0014493</t>
  </si>
  <si>
    <t>BTL29087</t>
  </si>
  <si>
    <t>HBTL0014492T72021</t>
  </si>
  <si>
    <t>0014492</t>
  </si>
  <si>
    <t>BTL29086</t>
  </si>
  <si>
    <t>HBTL0014486T72021</t>
  </si>
  <si>
    <t>0014486</t>
  </si>
  <si>
    <t>BTL29485</t>
  </si>
  <si>
    <t>HBTL0014462T72021</t>
  </si>
  <si>
    <t>0014462</t>
  </si>
  <si>
    <t>BTL29452</t>
  </si>
  <si>
    <t>HBTL0014460T72021</t>
  </si>
  <si>
    <t>0014460</t>
  </si>
  <si>
    <t>BTL29450</t>
  </si>
  <si>
    <t>HBTL0014458T72021</t>
  </si>
  <si>
    <t>0014458</t>
  </si>
  <si>
    <t>BTL29084</t>
  </si>
  <si>
    <t>HBTL0014456T72021</t>
  </si>
  <si>
    <t>0014456</t>
  </si>
  <si>
    <t>BTL29446</t>
  </si>
  <si>
    <t>HBTL0014451T72021</t>
  </si>
  <si>
    <t>0014451</t>
  </si>
  <si>
    <t>BTL29440</t>
  </si>
  <si>
    <t>HBTL0014448T72021</t>
  </si>
  <si>
    <t>0014448</t>
  </si>
  <si>
    <t>BTL29083</t>
  </si>
  <si>
    <t>HBTL0014444T72021</t>
  </si>
  <si>
    <t>0014444</t>
  </si>
  <si>
    <t>BTL29433</t>
  </si>
  <si>
    <t>HBTL0014436T72021</t>
  </si>
  <si>
    <t>0014436</t>
  </si>
  <si>
    <t>BTL29081</t>
  </si>
  <si>
    <t>HBTL0014433T72021</t>
  </si>
  <si>
    <t>0014433</t>
  </si>
  <si>
    <t>BTL29426</t>
  </si>
  <si>
    <t>HBTL0014427T72021</t>
  </si>
  <si>
    <t>0014427</t>
  </si>
  <si>
    <t>BTL29417</t>
  </si>
  <si>
    <t>HBTL0014426T72021</t>
  </si>
  <si>
    <t>0014426</t>
  </si>
  <si>
    <t>BTL29416</t>
  </si>
  <si>
    <t>HBTL0014412T72021</t>
  </si>
  <si>
    <t>0014412</t>
  </si>
  <si>
    <t>BTL29401</t>
  </si>
  <si>
    <t>HBTL0014406T72021</t>
  </si>
  <si>
    <t>0014406</t>
  </si>
  <si>
    <t>BTL29395</t>
  </si>
  <si>
    <t>HBTL0014402T72021</t>
  </si>
  <si>
    <t>0014402</t>
  </si>
  <si>
    <t>BTL29391</t>
  </si>
  <si>
    <t>HBTL0014399T72021</t>
  </si>
  <si>
    <t>0014399</t>
  </si>
  <si>
    <t>BTL29390</t>
  </si>
  <si>
    <t>HBTL0014395T72021</t>
  </si>
  <si>
    <t>0014395</t>
  </si>
  <si>
    <t>BTL29382</t>
  </si>
  <si>
    <t>HBTL0014393T72021</t>
  </si>
  <si>
    <t>0014393</t>
  </si>
  <si>
    <t>BTL29381</t>
  </si>
  <si>
    <t>HBTL0014376T72021</t>
  </si>
  <si>
    <t>0014376</t>
  </si>
  <si>
    <t>BTL29364</t>
  </si>
  <si>
    <t>HBTL0014371T72021</t>
  </si>
  <si>
    <t>0014371</t>
  </si>
  <si>
    <t>BTL29361</t>
  </si>
  <si>
    <t>HBTL0014347T72021</t>
  </si>
  <si>
    <t>0014347</t>
  </si>
  <si>
    <t>BTL29350</t>
  </si>
  <si>
    <t>HBTL0014304T72021</t>
  </si>
  <si>
    <t>0014304</t>
  </si>
  <si>
    <t>BTL29322</t>
  </si>
  <si>
    <t>HBTL0014299T72021</t>
  </si>
  <si>
    <t>0014299</t>
  </si>
  <si>
    <t>BTL29315</t>
  </si>
  <si>
    <t>HBTL0014279T72021</t>
  </si>
  <si>
    <t>0014279</t>
  </si>
  <si>
    <t>BTL29307</t>
  </si>
  <si>
    <t>HBTL0014265T72021</t>
  </si>
  <si>
    <t>0014265</t>
  </si>
  <si>
    <t>BTL29301</t>
  </si>
  <si>
    <t>HBTL0014261T72021</t>
  </si>
  <si>
    <t>0014261</t>
  </si>
  <si>
    <t>BTL29298</t>
  </si>
  <si>
    <t>HBTL0014228T72021</t>
  </si>
  <si>
    <t>0014228</t>
  </si>
  <si>
    <t>BTL29285</t>
  </si>
  <si>
    <t>HBTL0014226T72021</t>
  </si>
  <si>
    <t>0014226</t>
  </si>
  <si>
    <t>BTL29284</t>
  </si>
  <si>
    <t>HBTL0014219T72021</t>
  </si>
  <si>
    <t>0014219</t>
  </si>
  <si>
    <t>BTL29276</t>
  </si>
  <si>
    <t>HBTL0014193T72021</t>
  </si>
  <si>
    <t>0014193</t>
  </si>
  <si>
    <t>BTL29265</t>
  </si>
  <si>
    <t>HBTL0014189T72021</t>
  </si>
  <si>
    <t>0014189</t>
  </si>
  <si>
    <t>BTL29264</t>
  </si>
  <si>
    <t>HBTL0014173T72021</t>
  </si>
  <si>
    <t>0014173</t>
  </si>
  <si>
    <t>BTL29258</t>
  </si>
  <si>
    <t>HBTL0014165T72021</t>
  </si>
  <si>
    <t>0014165</t>
  </si>
  <si>
    <t>BTL29254</t>
  </si>
  <si>
    <t>HBTL0014160T72021</t>
  </si>
  <si>
    <t>0014160</t>
  </si>
  <si>
    <t>BTL29251</t>
  </si>
  <si>
    <t>HBTL0014157T72021</t>
  </si>
  <si>
    <t>0014157</t>
  </si>
  <si>
    <t>BTL29247</t>
  </si>
  <si>
    <t>HBTL0014154T72021</t>
  </si>
  <si>
    <t>0014154</t>
  </si>
  <si>
    <t>BTL29243</t>
  </si>
  <si>
    <t>HBTL0014151T72021</t>
  </si>
  <si>
    <t>0014151</t>
  </si>
  <si>
    <t>BTL29071</t>
  </si>
  <si>
    <t>HBTL0014129T72021</t>
  </si>
  <si>
    <t>0014129</t>
  </si>
  <si>
    <t>BTL29230</t>
  </si>
  <si>
    <t>HBTL0014120T72021</t>
  </si>
  <si>
    <t>0014120</t>
  </si>
  <si>
    <t>BTL29229</t>
  </si>
  <si>
    <t>HBTL0014118T72021</t>
  </si>
  <si>
    <t>0014118</t>
  </si>
  <si>
    <t>BTL29227</t>
  </si>
  <si>
    <t>HBTL0014079T72021</t>
  </si>
  <si>
    <t>0014079</t>
  </si>
  <si>
    <t>BTL29209</t>
  </si>
  <si>
    <t>HBTL0014061T72021</t>
  </si>
  <si>
    <t>0014061</t>
  </si>
  <si>
    <t>BTL29203</t>
  </si>
  <si>
    <t>HBTL0014054T72021</t>
  </si>
  <si>
    <t>0014054</t>
  </si>
  <si>
    <t>BTL29201</t>
  </si>
  <si>
    <t>HBTL0014041T72021</t>
  </si>
  <si>
    <t>0014041</t>
  </si>
  <si>
    <t>BTL29192</t>
  </si>
  <si>
    <t>HBTL0014030T72021</t>
  </si>
  <si>
    <t>0014030</t>
  </si>
  <si>
    <t>BTL29189</t>
  </si>
  <si>
    <t>HBTL0014008T72021</t>
  </si>
  <si>
    <t>0014008</t>
  </si>
  <si>
    <t>BTL29178</t>
  </si>
  <si>
    <t>HBTL0014006T72021</t>
  </si>
  <si>
    <t>0014006</t>
  </si>
  <si>
    <t>BTL29175</t>
  </si>
  <si>
    <t>HBTL0014003T72021</t>
  </si>
  <si>
    <t>0014003</t>
  </si>
  <si>
    <t>BTL29173</t>
  </si>
  <si>
    <t>HBTL0013991T72021</t>
  </si>
  <si>
    <t>0013991</t>
  </si>
  <si>
    <t>BTL29167</t>
  </si>
  <si>
    <t>HBTL0013988T72021</t>
  </si>
  <si>
    <t>0013988</t>
  </si>
  <si>
    <t>BTL29166</t>
  </si>
  <si>
    <t>HBTL0013987T72021</t>
  </si>
  <si>
    <t>0013987</t>
  </si>
  <si>
    <t>BTL29165</t>
  </si>
  <si>
    <t>HBTL0013972T72021</t>
  </si>
  <si>
    <t>0013972</t>
  </si>
  <si>
    <t>BTL29149</t>
  </si>
  <si>
    <t>HBTL0013971T72021</t>
  </si>
  <si>
    <t>0013971</t>
  </si>
  <si>
    <t>BTL29148</t>
  </si>
  <si>
    <t>HBTL0013911T72021</t>
  </si>
  <si>
    <t>0013911</t>
  </si>
  <si>
    <t>BTL29120</t>
  </si>
  <si>
    <t>HBTL0013896T72021</t>
  </si>
  <si>
    <t>0013896</t>
  </si>
  <si>
    <t>BTL29107</t>
  </si>
  <si>
    <t>HBTL0007351T72021</t>
  </si>
  <si>
    <t>0007351</t>
  </si>
  <si>
    <t>BTL29096</t>
  </si>
  <si>
    <t>HBTL0007311T72021</t>
  </si>
  <si>
    <t>0007311</t>
  </si>
  <si>
    <t>BTL29448</t>
  </si>
  <si>
    <t>HBTL0007310T72021</t>
  </si>
  <si>
    <t>0007310</t>
  </si>
  <si>
    <t>BTL29447</t>
  </si>
  <si>
    <t>HBTL0007303T72021</t>
  </si>
  <si>
    <t>0007303</t>
  </si>
  <si>
    <t>BTL29432</t>
  </si>
  <si>
    <t>HBTL0007301T72021</t>
  </si>
  <si>
    <t>0007301</t>
  </si>
  <si>
    <t>BTL29430</t>
  </si>
  <si>
    <t>HBTL0007299T72021</t>
  </si>
  <si>
    <t>0007299</t>
  </si>
  <si>
    <t>BTL29421</t>
  </si>
  <si>
    <t>HBTL0007293T72021</t>
  </si>
  <si>
    <t>0007293</t>
  </si>
  <si>
    <t>BTL29413</t>
  </si>
  <si>
    <t>HBTL0007284T72021</t>
  </si>
  <si>
    <t>0007284</t>
  </si>
  <si>
    <t>BTL29408</t>
  </si>
  <si>
    <t>HBTL0007281T72021</t>
  </si>
  <si>
    <t>0007281</t>
  </si>
  <si>
    <t>BTL29357</t>
  </si>
  <si>
    <t>HBTL0007267T72021</t>
  </si>
  <si>
    <t>0007267</t>
  </si>
  <si>
    <t>BTL29366</t>
  </si>
  <si>
    <t>HBTL0007266T72021</t>
  </si>
  <si>
    <t>0007266</t>
  </si>
  <si>
    <t>BTL29363</t>
  </si>
  <si>
    <t>HBTL0007254T72021</t>
  </si>
  <si>
    <t>0007254</t>
  </si>
  <si>
    <t>BTL29077</t>
  </si>
  <si>
    <t>HBTL0007234T72021</t>
  </si>
  <si>
    <t>0007234</t>
  </si>
  <si>
    <t>BTL29300</t>
  </si>
  <si>
    <t>HBTL0007217T72021</t>
  </si>
  <si>
    <t>0007217</t>
  </si>
  <si>
    <t>BTL29270</t>
  </si>
  <si>
    <t>HBTL0007209T72021</t>
  </si>
  <si>
    <t>0007209</t>
  </si>
  <si>
    <t>BTL29246</t>
  </si>
  <si>
    <t>HBTL0007206T72021</t>
  </si>
  <si>
    <t>0007206</t>
  </si>
  <si>
    <t>BTL29238</t>
  </si>
  <si>
    <t>HBTL0007201T72021</t>
  </si>
  <si>
    <t>0007201</t>
  </si>
  <si>
    <t>BTL29232</t>
  </si>
  <si>
    <t>HBTL0007198T72021</t>
  </si>
  <si>
    <t>0007198</t>
  </si>
  <si>
    <t>BTL29228</t>
  </si>
  <si>
    <t>HBTL0007184T72021</t>
  </si>
  <si>
    <t>0007184</t>
  </si>
  <si>
    <t>BTL29210</t>
  </si>
  <si>
    <t>HBTL0007179T72021</t>
  </si>
  <si>
    <t>0007179</t>
  </si>
  <si>
    <t>BTL29198</t>
  </si>
  <si>
    <t>HBTL0007176T72021</t>
  </si>
  <si>
    <t>0007176</t>
  </si>
  <si>
    <t>BTL29195</t>
  </si>
  <si>
    <t>HBTL0007158T72021</t>
  </si>
  <si>
    <t>0007158</t>
  </si>
  <si>
    <t>BTL29239</t>
  </si>
  <si>
    <t>HBTL0007154T72021</t>
  </si>
  <si>
    <t>0007154</t>
  </si>
  <si>
    <t>BTL29235</t>
  </si>
  <si>
    <t>HBTL0007114T72021</t>
  </si>
  <si>
    <t>0007114</t>
  </si>
  <si>
    <t>BTL29194</t>
  </si>
  <si>
    <t>HBTL0007099T72021</t>
  </si>
  <si>
    <t>0007099</t>
  </si>
  <si>
    <t>BTL29172</t>
  </si>
  <si>
    <t>HBTL0007098LT72021</t>
  </si>
  <si>
    <t>0007098</t>
  </si>
  <si>
    <t>BTL29171</t>
  </si>
  <si>
    <t>HBTL0007079LT72021</t>
  </si>
  <si>
    <t>0007079</t>
  </si>
  <si>
    <t>BTL29158</t>
  </si>
  <si>
    <t>HBTL0007077T72021</t>
  </si>
  <si>
    <t>0007077</t>
  </si>
  <si>
    <t>BTL29155</t>
  </si>
  <si>
    <t>HBTL0005894T72021</t>
  </si>
  <si>
    <t>0005894</t>
  </si>
  <si>
    <t>BTL29296</t>
  </si>
  <si>
    <t>HBTL0003669T72021</t>
  </si>
  <si>
    <t>0003669</t>
  </si>
  <si>
    <t>BTL29466</t>
  </si>
  <si>
    <t>HBTL0003666T72021</t>
  </si>
  <si>
    <t>0003666</t>
  </si>
  <si>
    <t>BTL29457</t>
  </si>
  <si>
    <t>HBTL0003662T72021</t>
  </si>
  <si>
    <t>0003662</t>
  </si>
  <si>
    <t>BTL29429</t>
  </si>
  <si>
    <t>HBTL0003661T72021</t>
  </si>
  <si>
    <t>0003661</t>
  </si>
  <si>
    <t>BTL29404</t>
  </si>
  <si>
    <t>HBTL0003659T72021</t>
  </si>
  <si>
    <t>0003659</t>
  </si>
  <si>
    <t>BTL29392</t>
  </si>
  <si>
    <t>HBTL0003657T72021</t>
  </si>
  <si>
    <t>0003657</t>
  </si>
  <si>
    <t>BTL29378</t>
  </si>
  <si>
    <t>HBTL0003651T72021</t>
  </si>
  <si>
    <t>0003651</t>
  </si>
  <si>
    <t>BTL29355</t>
  </si>
  <si>
    <t>HBTL0003619T72021</t>
  </si>
  <si>
    <t>0003619</t>
  </si>
  <si>
    <t>BTL29070</t>
  </si>
  <si>
    <t>HBTL0003601T72021</t>
  </si>
  <si>
    <t>0003601</t>
  </si>
  <si>
    <t>BTL29180</t>
  </si>
  <si>
    <t>HBTL0003598T72021</t>
  </si>
  <si>
    <t>0003598</t>
  </si>
  <si>
    <t>BTL29169</t>
  </si>
  <si>
    <t>HBTL0003579T72021</t>
  </si>
  <si>
    <t>0003579</t>
  </si>
  <si>
    <t>BTL29111</t>
  </si>
  <si>
    <t>HBTL0003014T72021</t>
  </si>
  <si>
    <t>BTL29422</t>
  </si>
  <si>
    <t>HBTL0003001T72021</t>
  </si>
  <si>
    <t>BTL29319</t>
  </si>
  <si>
    <t>HBTL0002996T72021</t>
  </si>
  <si>
    <t>BTL29289</t>
  </si>
  <si>
    <t>HBTL0002994T72021</t>
  </si>
  <si>
    <t>BTL29280</t>
  </si>
  <si>
    <t>HBTL0002990T72021</t>
  </si>
  <si>
    <t>BTL29072</t>
  </si>
  <si>
    <t>HBTL0002986T72021</t>
  </si>
  <si>
    <t>BTL29221</t>
  </si>
  <si>
    <t>HBTL0002842T72021</t>
  </si>
  <si>
    <t>BTL29491</t>
  </si>
  <si>
    <t>HBTL0002817T72021</t>
  </si>
  <si>
    <t>0002817</t>
  </si>
  <si>
    <t>BTL29205</t>
  </si>
  <si>
    <t>HBTL0002575T72021</t>
  </si>
  <si>
    <t>0002575</t>
  </si>
  <si>
    <t>BTL29438</t>
  </si>
  <si>
    <t>HBTL0002564T72021</t>
  </si>
  <si>
    <t>0002564</t>
  </si>
  <si>
    <t>BTL29332</t>
  </si>
  <si>
    <t>HBTL0002555T72021</t>
  </si>
  <si>
    <t>0002555</t>
  </si>
  <si>
    <t>BTL29291</t>
  </si>
  <si>
    <t>HBTL0002525T72021</t>
  </si>
  <si>
    <t>0002525</t>
  </si>
  <si>
    <t>BTL29115</t>
  </si>
  <si>
    <t>HBTL0002222T72021</t>
  </si>
  <si>
    <t>0002222</t>
  </si>
  <si>
    <t>BTL29102</t>
  </si>
  <si>
    <t>HBTL0002213T72021</t>
  </si>
  <si>
    <t>0002213</t>
  </si>
  <si>
    <t>BTL29427</t>
  </si>
  <si>
    <t>HBTL0002212T72021</t>
  </si>
  <si>
    <t>0002212</t>
  </si>
  <si>
    <t>BTL29405</t>
  </si>
  <si>
    <t>HBTL0002207T72021</t>
  </si>
  <si>
    <t>0002207</t>
  </si>
  <si>
    <t>BTL29331</t>
  </si>
  <si>
    <t>HBTL0002043T72021</t>
  </si>
  <si>
    <t>0002043</t>
  </si>
  <si>
    <t>BTL29482</t>
  </si>
  <si>
    <t>HBTL0002042T72021</t>
  </si>
  <si>
    <t>0002042</t>
  </si>
  <si>
    <t>BTL29480</t>
  </si>
  <si>
    <t>HBTL0002038T72021</t>
  </si>
  <si>
    <t>0002038</t>
  </si>
  <si>
    <t>BTL29465</t>
  </si>
  <si>
    <t>HBTL0002030T72021</t>
  </si>
  <si>
    <t>0002030</t>
  </si>
  <si>
    <t>BTL29409</t>
  </si>
  <si>
    <t>HBTL0002027T72021</t>
  </si>
  <si>
    <t>0002027</t>
  </si>
  <si>
    <t>BTL29365</t>
  </si>
  <si>
    <t>HBTL0002026T72021</t>
  </si>
  <si>
    <t>0002026</t>
  </si>
  <si>
    <t>BTL29362</t>
  </si>
  <si>
    <t>HBTL0002018T72021</t>
  </si>
  <si>
    <t>0002018</t>
  </si>
  <si>
    <t>BTL29326</t>
  </si>
  <si>
    <t>HBTL0002010T72021</t>
  </si>
  <si>
    <t>0002010</t>
  </si>
  <si>
    <t>BTL29309</t>
  </si>
  <si>
    <t>HBTL0001993T72021</t>
  </si>
  <si>
    <t>0001993</t>
  </si>
  <si>
    <t>BTL29226</t>
  </si>
  <si>
    <t>HBTL0001978T72021</t>
  </si>
  <si>
    <t>0001978</t>
  </si>
  <si>
    <t>BTL29154</t>
  </si>
  <si>
    <t>HBTL0001977T72021</t>
  </si>
  <si>
    <t>0001977</t>
  </si>
  <si>
    <t>BTL29150</t>
  </si>
  <si>
    <t>HBTL0001851T72021</t>
  </si>
  <si>
    <t>0001851</t>
  </si>
  <si>
    <t>BTL29434</t>
  </si>
  <si>
    <t>HBTL0001850T72021</t>
  </si>
  <si>
    <t>0001850</t>
  </si>
  <si>
    <t>BTL29423</t>
  </si>
  <si>
    <t>HBTL0001846LT72021</t>
  </si>
  <si>
    <t>0001846</t>
  </si>
  <si>
    <t>BTL29079</t>
  </si>
  <si>
    <t>HBTL0001844T72021</t>
  </si>
  <si>
    <t>0001844</t>
  </si>
  <si>
    <t>BTL29374</t>
  </si>
  <si>
    <t>HBTL0001839T72021</t>
  </si>
  <si>
    <t>0001839</t>
  </si>
  <si>
    <t>BTL29358</t>
  </si>
  <si>
    <t>HBTL0001834T72021</t>
  </si>
  <si>
    <t>0001834</t>
  </si>
  <si>
    <t>BTL29451</t>
  </si>
  <si>
    <t>HBTL0001831T72021</t>
  </si>
  <si>
    <t>0001831</t>
  </si>
  <si>
    <t>BTL29338</t>
  </si>
  <si>
    <t>HBTL0001825T72021</t>
  </si>
  <si>
    <t>0001825</t>
  </si>
  <si>
    <t>BTL29336</t>
  </si>
  <si>
    <t>HBTL0001824LT72021</t>
  </si>
  <si>
    <t>0001824</t>
  </si>
  <si>
    <t>BTL29333</t>
  </si>
  <si>
    <t>HBTL0001823T72021</t>
  </si>
  <si>
    <t>0001823</t>
  </si>
  <si>
    <t>BTL29327</t>
  </si>
  <si>
    <t>HBTL0001809T72021</t>
  </si>
  <si>
    <t>0001809</t>
  </si>
  <si>
    <t>BTL29257</t>
  </si>
  <si>
    <t>HBTL0001782T72021</t>
  </si>
  <si>
    <t>0001782</t>
  </si>
  <si>
    <t>BTL29137</t>
  </si>
  <si>
    <t>HBTL0001758T72021</t>
  </si>
  <si>
    <t>0001758</t>
  </si>
  <si>
    <t>BTL29078</t>
  </si>
  <si>
    <t>HBTL0001728T72021</t>
  </si>
  <si>
    <t>0001728</t>
  </si>
  <si>
    <t>BTL29261</t>
  </si>
  <si>
    <t>HBTL0001706T72021</t>
  </si>
  <si>
    <t>0001706</t>
  </si>
  <si>
    <t>BTL29162</t>
  </si>
  <si>
    <t>HBTL0001485T72021</t>
  </si>
  <si>
    <t>0001485</t>
  </si>
  <si>
    <t>Chi nhánh Ninh Thuận-công ty cổ phần Dịch Vụ Thương Mại Tổng Hợp Vincommerce</t>
  </si>
  <si>
    <t>BTL29435</t>
  </si>
  <si>
    <t>HBTL0001478T72021</t>
  </si>
  <si>
    <t>0001478</t>
  </si>
  <si>
    <t>BTL29098</t>
  </si>
  <si>
    <t>HBTL0001476T72021</t>
  </si>
  <si>
    <t>0001476</t>
  </si>
  <si>
    <t>BTL29310</t>
  </si>
  <si>
    <t>HBTL0001472T72021</t>
  </si>
  <si>
    <t>0001472</t>
  </si>
  <si>
    <t>BTL29277</t>
  </si>
  <si>
    <t>HBTL0001468T72021</t>
  </si>
  <si>
    <t>0001468</t>
  </si>
  <si>
    <t>BTL29424</t>
  </si>
  <si>
    <t>HBTL0001460T72021</t>
  </si>
  <si>
    <t>0001460</t>
  </si>
  <si>
    <t>BTL29186</t>
  </si>
  <si>
    <t>HBTL0001452T72021</t>
  </si>
  <si>
    <t>0001452</t>
  </si>
  <si>
    <t>BTL29292</t>
  </si>
  <si>
    <t>HBTL0001388T72021</t>
  </si>
  <si>
    <t>BTL29488</t>
  </si>
  <si>
    <t>HBTL0001384T72021</t>
  </si>
  <si>
    <t>BTL29419</t>
  </si>
  <si>
    <t>HBTL0001372T72021</t>
  </si>
  <si>
    <t>0001372</t>
  </si>
  <si>
    <t>BTL29369</t>
  </si>
  <si>
    <t>HBTL0001367T72021</t>
  </si>
  <si>
    <t>0001367</t>
  </si>
  <si>
    <t>BTL29343</t>
  </si>
  <si>
    <t>HBTL0001354T72021</t>
  </si>
  <si>
    <t>0001354</t>
  </si>
  <si>
    <t>BTL29278</t>
  </si>
  <si>
    <t>HBTL0001325T72021</t>
  </si>
  <si>
    <t>0001325</t>
  </si>
  <si>
    <t>BTL29487</t>
  </si>
  <si>
    <t>HBTL0001324LT72021</t>
  </si>
  <si>
    <t>0001324</t>
  </si>
  <si>
    <t>BTL29484</t>
  </si>
  <si>
    <t>HBTL0001317LT72021</t>
  </si>
  <si>
    <t>0001317</t>
  </si>
  <si>
    <t>BTL29389</t>
  </si>
  <si>
    <t>HBTL0001308T72021</t>
  </si>
  <si>
    <t>0001308</t>
  </si>
  <si>
    <t>BTL29359</t>
  </si>
  <si>
    <t>HBTL0001296T72021</t>
  </si>
  <si>
    <t>0001296</t>
  </si>
  <si>
    <t>BTL29271</t>
  </si>
  <si>
    <t>HBTL0001286T72021</t>
  </si>
  <si>
    <t>0001286</t>
  </si>
  <si>
    <t>BTL29231</t>
  </si>
  <si>
    <t>HBTL0001276T72021</t>
  </si>
  <si>
    <t>0001276</t>
  </si>
  <si>
    <t>BTL29146</t>
  </si>
  <si>
    <t>HBTL0001272T72021</t>
  </si>
  <si>
    <t>0001272</t>
  </si>
  <si>
    <t>BTL29126</t>
  </si>
  <si>
    <t>HBTL0001270T72021</t>
  </si>
  <si>
    <t>0001270</t>
  </si>
  <si>
    <t>BTL29256</t>
  </si>
  <si>
    <t>HBTL0001269T72021</t>
  </si>
  <si>
    <t>0001269</t>
  </si>
  <si>
    <t>BTL29255</t>
  </si>
  <si>
    <t>HBTL0001262T72021</t>
  </si>
  <si>
    <t>0001262</t>
  </si>
  <si>
    <t>BTL29375</t>
  </si>
  <si>
    <t>HBTL0001261T72021</t>
  </si>
  <si>
    <t>0001261</t>
  </si>
  <si>
    <t>BTL29367</t>
  </si>
  <si>
    <t>HBTL0001250T72021</t>
  </si>
  <si>
    <t>0001250</t>
  </si>
  <si>
    <t>BTL29305</t>
  </si>
  <si>
    <t>HBTL0001249T72021</t>
  </si>
  <si>
    <t>0001249</t>
  </si>
  <si>
    <t>BTL29151</t>
  </si>
  <si>
    <t>HBTL0001245T72021</t>
  </si>
  <si>
    <t>0001245</t>
  </si>
  <si>
    <t>BTL29075</t>
  </si>
  <si>
    <t>HBTL0001241T72021</t>
  </si>
  <si>
    <t>0001241</t>
  </si>
  <si>
    <t>BTL29133</t>
  </si>
  <si>
    <t>HBTL0001232T72021</t>
  </si>
  <si>
    <t>0001232</t>
  </si>
  <si>
    <t>BTL29142</t>
  </si>
  <si>
    <t>HBTL0001227T72021</t>
  </si>
  <si>
    <t>0001227</t>
  </si>
  <si>
    <t>BTL29127</t>
  </si>
  <si>
    <t>HBTL0001226T72021</t>
  </si>
  <si>
    <t>0001226</t>
  </si>
  <si>
    <t>BTL29113</t>
  </si>
  <si>
    <t>HBTL0001178LT72021</t>
  </si>
  <si>
    <t>0001178</t>
  </si>
  <si>
    <t>BTL29472</t>
  </si>
  <si>
    <t>HBTL0001176T72021</t>
  </si>
  <si>
    <t>0001176</t>
  </si>
  <si>
    <t>BTL29468</t>
  </si>
  <si>
    <t>HBTL0001167T72021</t>
  </si>
  <si>
    <t>0001167</t>
  </si>
  <si>
    <t>BTL29274</t>
  </si>
  <si>
    <t>HBTL0001158T72021</t>
  </si>
  <si>
    <t>0001158</t>
  </si>
  <si>
    <t>BTL29360</t>
  </si>
  <si>
    <t>HBTL0001155T72021</t>
  </si>
  <si>
    <t>0001155</t>
  </si>
  <si>
    <t>BTL29328</t>
  </si>
  <si>
    <t>HBTL0001151T72021</t>
  </si>
  <si>
    <t>0001151</t>
  </si>
  <si>
    <t>BTL29253</t>
  </si>
  <si>
    <t>HBTL0001099T72021</t>
  </si>
  <si>
    <t>0001099</t>
  </si>
  <si>
    <t>BTL29200</t>
  </si>
  <si>
    <t>HBTL0000995T72021</t>
  </si>
  <si>
    <t>BTL29441</t>
  </si>
  <si>
    <t>HBTL0000992T72021</t>
  </si>
  <si>
    <t>0000992</t>
  </si>
  <si>
    <t>BTL29437</t>
  </si>
  <si>
    <t>HBTL0000984T72021</t>
  </si>
  <si>
    <t>0000984</t>
  </si>
  <si>
    <t>BTL29269</t>
  </si>
  <si>
    <t>HBTL0000984LT72021</t>
  </si>
  <si>
    <t>BTL29329</t>
  </si>
  <si>
    <t>HBTL0000980T72021</t>
  </si>
  <si>
    <t>0000980</t>
  </si>
  <si>
    <t>BTL29105</t>
  </si>
  <si>
    <t>HBTL0000978T72021</t>
  </si>
  <si>
    <t>0000978</t>
  </si>
  <si>
    <t>BTL29082</t>
  </si>
  <si>
    <t>HBTL0000962T72021</t>
  </si>
  <si>
    <t>0000962</t>
  </si>
  <si>
    <t>BTL29069</t>
  </si>
  <si>
    <t>HBTL0000961T72021</t>
  </si>
  <si>
    <t>0000961</t>
  </si>
  <si>
    <t>BTL29215</t>
  </si>
  <si>
    <t>HBTL0000958T72021</t>
  </si>
  <si>
    <t>0000958</t>
  </si>
  <si>
    <t>BTL29214</t>
  </si>
  <si>
    <t>HBTL0000955T72021</t>
  </si>
  <si>
    <t>0000955</t>
  </si>
  <si>
    <t>BTL29183</t>
  </si>
  <si>
    <t>HBTL0000911T72021</t>
  </si>
  <si>
    <t>0000911</t>
  </si>
  <si>
    <t>BTL29263</t>
  </si>
  <si>
    <t>HBTL0000903T72021</t>
  </si>
  <si>
    <t>0000903</t>
  </si>
  <si>
    <t>BTL29456</t>
  </si>
  <si>
    <t>HBTL0000902LT72021</t>
  </si>
  <si>
    <t>0000902</t>
  </si>
  <si>
    <t>BTL29455</t>
  </si>
  <si>
    <t>HBTL0000885T72021</t>
  </si>
  <si>
    <t>0000885</t>
  </si>
  <si>
    <t>Chi nhánh Sóc Trăng - Công ty Cổ phần Dịch vụ Thương mại Tổng hợp Vincommerce</t>
  </si>
  <si>
    <t>BTL29233</t>
  </si>
  <si>
    <t>HBTL0000880T72021</t>
  </si>
  <si>
    <t>0000880</t>
  </si>
  <si>
    <t>BTL29272</t>
  </si>
  <si>
    <t>HBTL0000780T72021</t>
  </si>
  <si>
    <t>0000780</t>
  </si>
  <si>
    <t>BTL29368</t>
  </si>
  <si>
    <t>HBTL0000707T72021</t>
  </si>
  <si>
    <t>0000707</t>
  </si>
  <si>
    <t>Chi Nhánh Vĩnh Long - Công Ty Cổ Phần Dịch Vụ Thương Mại Tổng Hợp Vincommerce</t>
  </si>
  <si>
    <t>BTL29283</t>
  </si>
  <si>
    <t>HBTL0000665T72021</t>
  </si>
  <si>
    <t>0000665</t>
  </si>
  <si>
    <t>BTL29281</t>
  </si>
  <si>
    <t>HBTL0000658T72021</t>
  </si>
  <si>
    <t>0000658</t>
  </si>
  <si>
    <t>BTL29493</t>
  </si>
  <si>
    <t>HBTL0000656T72021</t>
  </si>
  <si>
    <t>0000656</t>
  </si>
  <si>
    <t>BTL29160</t>
  </si>
  <si>
    <t>HBTL0000655T72021</t>
  </si>
  <si>
    <t>0000655</t>
  </si>
  <si>
    <t>BTL29159</t>
  </si>
  <si>
    <t>HBTL0000653T72021</t>
  </si>
  <si>
    <t>0000653</t>
  </si>
  <si>
    <t>BTL29314</t>
  </si>
  <si>
    <t>HBTL0000648T72021</t>
  </si>
  <si>
    <t>0000648</t>
  </si>
  <si>
    <t>BTL29287</t>
  </si>
  <si>
    <t>HBTL0000646LT72021</t>
  </si>
  <si>
    <t>0000646</t>
  </si>
  <si>
    <t>BTL29259</t>
  </si>
  <si>
    <t>HBTL0000634T72021</t>
  </si>
  <si>
    <t>0000634</t>
  </si>
  <si>
    <t>BTL29174</t>
  </si>
  <si>
    <t>HBTL0000627T72021</t>
  </si>
  <si>
    <t>0000627</t>
  </si>
  <si>
    <t>BTL29100</t>
  </si>
  <si>
    <t>HBTL0000604T72021</t>
  </si>
  <si>
    <t>0000604</t>
  </si>
  <si>
    <t>BTL29234</t>
  </si>
  <si>
    <t>HBTL0000599T72021</t>
  </si>
  <si>
    <t>0000599</t>
  </si>
  <si>
    <t>BTL29153</t>
  </si>
  <si>
    <t>HBTL0000595T72021</t>
  </si>
  <si>
    <t>0000595</t>
  </si>
  <si>
    <t>BTL29138</t>
  </si>
  <si>
    <t>HBTL0000535T72021</t>
  </si>
  <si>
    <t>0000535</t>
  </si>
  <si>
    <t>BTL29425</t>
  </si>
  <si>
    <t>HBTL0000531T72021</t>
  </si>
  <si>
    <t>BTL29356</t>
  </si>
  <si>
    <t>HBTL0000501T72021</t>
  </si>
  <si>
    <t>0000501</t>
  </si>
  <si>
    <t>BTL29302</t>
  </si>
  <si>
    <t>HBTL0000426T72021</t>
  </si>
  <si>
    <t>0000426</t>
  </si>
  <si>
    <t>BTL29124</t>
  </si>
  <si>
    <t>HBTL0000402T72021</t>
  </si>
  <si>
    <t>0000402</t>
  </si>
  <si>
    <t>BTL29486</t>
  </si>
  <si>
    <t>HBTL0000399T72021</t>
  </si>
  <si>
    <t>0000399</t>
  </si>
  <si>
    <t>BTL29303</t>
  </si>
  <si>
    <t>HBTL0000395T72021</t>
  </si>
  <si>
    <t>0000395</t>
  </si>
  <si>
    <t>BTL29196</t>
  </si>
  <si>
    <t>HBTL0000394T72021</t>
  </si>
  <si>
    <t>0000394</t>
  </si>
  <si>
    <t>BTL29132</t>
  </si>
  <si>
    <t>HBTL0000373T72021</t>
  </si>
  <si>
    <t>0000373</t>
  </si>
  <si>
    <t>Chi nhánh Lào Cai - Công ty Cổ phần Dịch vụ Thương mại Tổng hợp Vincommerce</t>
  </si>
  <si>
    <t>BTL29476</t>
  </si>
  <si>
    <t>HBTL0000371T72021</t>
  </si>
  <si>
    <t>0000371</t>
  </si>
  <si>
    <t>BTL29414</t>
  </si>
  <si>
    <t>HBTL0000363T72021</t>
  </si>
  <si>
    <t>0000363</t>
  </si>
  <si>
    <t>BTL29193</t>
  </si>
  <si>
    <t>HBTL0000336T72021</t>
  </si>
  <si>
    <t>0000336</t>
  </si>
  <si>
    <t>CHI NHÁNH LÂM ĐỒNG - CÔNG TY CỔ PHẦN DỊCH VỤ THƯƠNG MẠI TỔNG HỢP VINCOMMERCE</t>
  </si>
  <si>
    <t>BTL29463</t>
  </si>
  <si>
    <t>HBTL0000335T72021</t>
  </si>
  <si>
    <t>0000335</t>
  </si>
  <si>
    <t>BTL29462</t>
  </si>
  <si>
    <t>HBTL0000185T72021</t>
  </si>
  <si>
    <t>0000185</t>
  </si>
  <si>
    <t>CHI NHÁNH HÀ GIANG - CÔNG TY CỔ PHẦN DỊCH VỤ THƯƠNG MẠI TỔNG HỢP VINCOMMERCE</t>
  </si>
  <si>
    <t>BTL29317</t>
  </si>
  <si>
    <t>HBTL0103995T72021</t>
  </si>
  <si>
    <t>0000457</t>
  </si>
  <si>
    <t>CÔNG TY TNHH Một Thành Viên Thương Mại Dịch Vụ Sài Gòn-Bình Phước</t>
  </si>
  <si>
    <t>BTL29739</t>
  </si>
  <si>
    <t>HBTL0103994T72021</t>
  </si>
  <si>
    <t>0013540</t>
  </si>
  <si>
    <t>CÔNG TY TNHH TMDV SÀI GÒN VŨNG TÀU</t>
  </si>
  <si>
    <t>BTL29738</t>
  </si>
  <si>
    <t>HBTL0103993T72021</t>
  </si>
  <si>
    <t>0038481</t>
  </si>
  <si>
    <t>BTL29737</t>
  </si>
  <si>
    <t>HBTL0097360T72021</t>
  </si>
  <si>
    <t>0097360</t>
  </si>
  <si>
    <t>BTL28701</t>
  </si>
  <si>
    <t>HBTL0097359T72021</t>
  </si>
  <si>
    <t>0097359</t>
  </si>
  <si>
    <t>BTL28700</t>
  </si>
  <si>
    <t>HBTL0097348T72021</t>
  </si>
  <si>
    <t>0097348</t>
  </si>
  <si>
    <t>BTL28698</t>
  </si>
  <si>
    <t>HBTL0097318T72021</t>
  </si>
  <si>
    <t>0097318</t>
  </si>
  <si>
    <t>BTL28692</t>
  </si>
  <si>
    <t>HBTL0097317T72021</t>
  </si>
  <si>
    <t>0097317</t>
  </si>
  <si>
    <t>BTL28691</t>
  </si>
  <si>
    <t>HBTL0097316T72021</t>
  </si>
  <si>
    <t>0097316</t>
  </si>
  <si>
    <t>BTL28690</t>
  </si>
  <si>
    <t>HBTL0097315T72021</t>
  </si>
  <si>
    <t>0097315</t>
  </si>
  <si>
    <t>BTL28689</t>
  </si>
  <si>
    <t>HBTL0097299T72021</t>
  </si>
  <si>
    <t>0097299</t>
  </si>
  <si>
    <t>BTL29065</t>
  </si>
  <si>
    <t>HBTL0097288T72021</t>
  </si>
  <si>
    <t>0097288</t>
  </si>
  <si>
    <t>BTL29062</t>
  </si>
  <si>
    <t>HBTL0097286T72021</t>
  </si>
  <si>
    <t>0097286</t>
  </si>
  <si>
    <t>BTL29061</t>
  </si>
  <si>
    <t>HBTL0097281T72021</t>
  </si>
  <si>
    <t>0097281</t>
  </si>
  <si>
    <t>BTL29060</t>
  </si>
  <si>
    <t>HBTL0097264T72021</t>
  </si>
  <si>
    <t>0097264</t>
  </si>
  <si>
    <t>BTL29058</t>
  </si>
  <si>
    <t>HBTL0097230T72021</t>
  </si>
  <si>
    <t>0097230</t>
  </si>
  <si>
    <t>BTL29052</t>
  </si>
  <si>
    <t>HBTL0097226T72021</t>
  </si>
  <si>
    <t>0097226</t>
  </si>
  <si>
    <t>BTL29051</t>
  </si>
  <si>
    <t>HBTL0097198T72021</t>
  </si>
  <si>
    <t>0097198</t>
  </si>
  <si>
    <t>BTL29047</t>
  </si>
  <si>
    <t>HBTL0097193T72021</t>
  </si>
  <si>
    <t>0097193</t>
  </si>
  <si>
    <t>BTL28687</t>
  </si>
  <si>
    <t>HBTL0097192T72021</t>
  </si>
  <si>
    <t>0097192</t>
  </si>
  <si>
    <t>BTL28686</t>
  </si>
  <si>
    <t>HBTL0097179T72021</t>
  </si>
  <si>
    <t>0097179</t>
  </si>
  <si>
    <t>BTL29044</t>
  </si>
  <si>
    <t>HBTL0097162T72021</t>
  </si>
  <si>
    <t>0097162</t>
  </si>
  <si>
    <t>BTL29042</t>
  </si>
  <si>
    <t>HBTL0097154T72021</t>
  </si>
  <si>
    <t>0097154</t>
  </si>
  <si>
    <t>BTL28684</t>
  </si>
  <si>
    <t>HBTL0097125T72021</t>
  </si>
  <si>
    <t>0097125</t>
  </si>
  <si>
    <t>BTL29039</t>
  </si>
  <si>
    <t>HBTL0097124T72021</t>
  </si>
  <si>
    <t>0097124</t>
  </si>
  <si>
    <t>BTL29037</t>
  </si>
  <si>
    <t>HBTL0097113T72021</t>
  </si>
  <si>
    <t>0097113</t>
  </si>
  <si>
    <t>BTL28681</t>
  </si>
  <si>
    <t>HBTL0097082T72021</t>
  </si>
  <si>
    <t>0097082</t>
  </si>
  <si>
    <t>BTL29031</t>
  </si>
  <si>
    <t>HBTL0097066T72021</t>
  </si>
  <si>
    <t>0097066</t>
  </si>
  <si>
    <t>BTL28677</t>
  </si>
  <si>
    <t>HBTL0097050T72021</t>
  </si>
  <si>
    <t>0097050</t>
  </si>
  <si>
    <t>BTL29021</t>
  </si>
  <si>
    <t>HBTL0097037T72021</t>
  </si>
  <si>
    <t>0097037</t>
  </si>
  <si>
    <t>BTL29019</t>
  </si>
  <si>
    <t>HBTL0097036T72021</t>
  </si>
  <si>
    <t>0097036</t>
  </si>
  <si>
    <t>BTL29018</t>
  </si>
  <si>
    <t>HBTL0097025T72021</t>
  </si>
  <si>
    <t>0097025</t>
  </si>
  <si>
    <t>BTL29017</t>
  </si>
  <si>
    <t>HBTL0097023T72021</t>
  </si>
  <si>
    <t>0097023</t>
  </si>
  <si>
    <t>BTL29016</t>
  </si>
  <si>
    <t>HBTL0097015T72021</t>
  </si>
  <si>
    <t>0097015</t>
  </si>
  <si>
    <t>BTL29015</t>
  </si>
  <si>
    <t>HBTL0097010T72021</t>
  </si>
  <si>
    <t>0097010</t>
  </si>
  <si>
    <t>BTL29014</t>
  </si>
  <si>
    <t>HBTL0097007T72021</t>
  </si>
  <si>
    <t>0097007</t>
  </si>
  <si>
    <t>BTL28676</t>
  </si>
  <si>
    <t>HBTL0097003T72021</t>
  </si>
  <si>
    <t>0097003</t>
  </si>
  <si>
    <t>BTL29011</t>
  </si>
  <si>
    <t>HBTL0096987T72021</t>
  </si>
  <si>
    <t>0096987</t>
  </si>
  <si>
    <t>BTL29007</t>
  </si>
  <si>
    <t>HBTL0096975T72021</t>
  </si>
  <si>
    <t>0096975</t>
  </si>
  <si>
    <t>BTL28673</t>
  </si>
  <si>
    <t>HBTL0096960T72021</t>
  </si>
  <si>
    <t>0096960</t>
  </si>
  <si>
    <t>BTL29002</t>
  </si>
  <si>
    <t>HBTL0096959T72021</t>
  </si>
  <si>
    <t>0096959</t>
  </si>
  <si>
    <t>BTL29001</t>
  </si>
  <si>
    <t>HBTL0096956T72021</t>
  </si>
  <si>
    <t>0096956</t>
  </si>
  <si>
    <t>BTL28999</t>
  </si>
  <si>
    <t>HBTL0096954T72021</t>
  </si>
  <si>
    <t>0096954</t>
  </si>
  <si>
    <t>BTL28998</t>
  </si>
  <si>
    <t>HBTL0096951T72021</t>
  </si>
  <si>
    <t>0096951</t>
  </si>
  <si>
    <t>BTL28997</t>
  </si>
  <si>
    <t>HBTL0096944T72021</t>
  </si>
  <si>
    <t>0096944</t>
  </si>
  <si>
    <t>BTL28996</t>
  </si>
  <si>
    <t>HBTL0096943T72021</t>
  </si>
  <si>
    <t>0096943</t>
  </si>
  <si>
    <t>BTL28995</t>
  </si>
  <si>
    <t>HBTL0096912T72021</t>
  </si>
  <si>
    <t>0096912</t>
  </si>
  <si>
    <t>BTL28989</t>
  </si>
  <si>
    <t>HBTL0096894T72021</t>
  </si>
  <si>
    <t>0096894</t>
  </si>
  <si>
    <t>BTL28987</t>
  </si>
  <si>
    <t>HBTL0096866T72021</t>
  </si>
  <si>
    <t>0096866</t>
  </si>
  <si>
    <t>BTL28986</t>
  </si>
  <si>
    <t>HBTL0096863T72021</t>
  </si>
  <si>
    <t>0096863</t>
  </si>
  <si>
    <t>BTL28983</t>
  </si>
  <si>
    <t>HBTL0096862T72021</t>
  </si>
  <si>
    <t>0096862</t>
  </si>
  <si>
    <t>BTL28982</t>
  </si>
  <si>
    <t>HBTL0096827T72021</t>
  </si>
  <si>
    <t>0096827</t>
  </si>
  <si>
    <t>BTL28971</t>
  </si>
  <si>
    <t>HBTL0096823T72021</t>
  </si>
  <si>
    <t>0096823</t>
  </si>
  <si>
    <t>BTL28970</t>
  </si>
  <si>
    <t>HBTL0096815T72021</t>
  </si>
  <si>
    <t>0096815</t>
  </si>
  <si>
    <t>BTL28969</t>
  </si>
  <si>
    <t>HBTL0096813T72021</t>
  </si>
  <si>
    <t>0096813</t>
  </si>
  <si>
    <t>BTL28968</t>
  </si>
  <si>
    <t>HBTL0096812T72021</t>
  </si>
  <si>
    <t>0096812</t>
  </si>
  <si>
    <t>BTL28967</t>
  </si>
  <si>
    <t>HBTL0096790T72021</t>
  </si>
  <si>
    <t>0096790</t>
  </si>
  <si>
    <t>BTL28965</t>
  </si>
  <si>
    <t>HBTL0096768T72021</t>
  </si>
  <si>
    <t>0096768</t>
  </si>
  <si>
    <t>BTL28960</t>
  </si>
  <si>
    <t>HBTL0096740T72021</t>
  </si>
  <si>
    <t>0096740</t>
  </si>
  <si>
    <t>BTL28667</t>
  </si>
  <si>
    <t>HBTL0096731T72021</t>
  </si>
  <si>
    <t>0096731</t>
  </si>
  <si>
    <t>BTL28955</t>
  </si>
  <si>
    <t>HBTL0096725T72021</t>
  </si>
  <si>
    <t>0096725</t>
  </si>
  <si>
    <t>BTL28954</t>
  </si>
  <si>
    <t>HBTL0096708T72021</t>
  </si>
  <si>
    <t>0096708</t>
  </si>
  <si>
    <t>BTL28953</t>
  </si>
  <si>
    <t>HBTL0096695T72021</t>
  </si>
  <si>
    <t>0096695</t>
  </si>
  <si>
    <t>BTL28950</t>
  </si>
  <si>
    <t>HBTL0096688T72021</t>
  </si>
  <si>
    <t>0096688</t>
  </si>
  <si>
    <t>BTL28947</t>
  </si>
  <si>
    <t>HBTL0096674T72021</t>
  </si>
  <si>
    <t>0096674</t>
  </si>
  <si>
    <t>BTL28944</t>
  </si>
  <si>
    <t>HBTL0096644T72021</t>
  </si>
  <si>
    <t>0096644</t>
  </si>
  <si>
    <t>BTL28937</t>
  </si>
  <si>
    <t>HBTL0096613T72021</t>
  </si>
  <si>
    <t>0096613</t>
  </si>
  <si>
    <t>BTL28935</t>
  </si>
  <si>
    <t>HBTL0096600T72021</t>
  </si>
  <si>
    <t>0096600</t>
  </si>
  <si>
    <t>BTL28932</t>
  </si>
  <si>
    <t>HBTL0096584T72021</t>
  </si>
  <si>
    <t>0096584</t>
  </si>
  <si>
    <t>BTL28927</t>
  </si>
  <si>
    <t>HBTL0096583T72021</t>
  </si>
  <si>
    <t>0096583</t>
  </si>
  <si>
    <t>BTL28926</t>
  </si>
  <si>
    <t>HBTL0096577T72021</t>
  </si>
  <si>
    <t>0096577</t>
  </si>
  <si>
    <t>BTL28925</t>
  </si>
  <si>
    <t>HBTL0096574T72021</t>
  </si>
  <si>
    <t>0096574</t>
  </si>
  <si>
    <t>BTL28924</t>
  </si>
  <si>
    <t>HBTL0096573T72021</t>
  </si>
  <si>
    <t>0096573</t>
  </si>
  <si>
    <t>BTL28923</t>
  </si>
  <si>
    <t>HBTL0096559T72021</t>
  </si>
  <si>
    <t>0096559</t>
  </si>
  <si>
    <t>BTL28919</t>
  </si>
  <si>
    <t>HBTL0096553T72021</t>
  </si>
  <si>
    <t>0096553</t>
  </si>
  <si>
    <t>BTL28918</t>
  </si>
  <si>
    <t>HBTL0096549T72021</t>
  </si>
  <si>
    <t>0096549</t>
  </si>
  <si>
    <t>BTL28917</t>
  </si>
  <si>
    <t>HBTL0096534T72021</t>
  </si>
  <si>
    <t>0096534</t>
  </si>
  <si>
    <t>BTL28913</t>
  </si>
  <si>
    <t>HBTL0096533T72021</t>
  </si>
  <si>
    <t>0096533</t>
  </si>
  <si>
    <t>BTL28912</t>
  </si>
  <si>
    <t>HBTL0096515T72021</t>
  </si>
  <si>
    <t>0096515</t>
  </si>
  <si>
    <t>BTL28908</t>
  </si>
  <si>
    <t>HBTL0096514T72021</t>
  </si>
  <si>
    <t>0096514</t>
  </si>
  <si>
    <t>BTL28907</t>
  </si>
  <si>
    <t>HBTL0096503T72021</t>
  </si>
  <si>
    <t>0096503</t>
  </si>
  <si>
    <t>BTL28904</t>
  </si>
  <si>
    <t>HBTL0096495T72021</t>
  </si>
  <si>
    <t>0096495</t>
  </si>
  <si>
    <t>BTL28900</t>
  </si>
  <si>
    <t>HBTL0096488T72021</t>
  </si>
  <si>
    <t>0096488</t>
  </si>
  <si>
    <t>BTL28899</t>
  </si>
  <si>
    <t>HBTL0096481T72021</t>
  </si>
  <si>
    <t>0096481</t>
  </si>
  <si>
    <t>BTL28895</t>
  </si>
  <si>
    <t>HBTL0096478T72021</t>
  </si>
  <si>
    <t>0096478</t>
  </si>
  <si>
    <t>BTL28894</t>
  </si>
  <si>
    <t>HBTL0096473T72021</t>
  </si>
  <si>
    <t>0096473</t>
  </si>
  <si>
    <t>BTL28893</t>
  </si>
  <si>
    <t>HBTL0096468T72021</t>
  </si>
  <si>
    <t>0096468</t>
  </si>
  <si>
    <t>BTL28892</t>
  </si>
  <si>
    <t>HBTL0096457T72021</t>
  </si>
  <si>
    <t>0096457</t>
  </si>
  <si>
    <t>BTL28889</t>
  </si>
  <si>
    <t>HBTL0096453T72021</t>
  </si>
  <si>
    <t>0096453</t>
  </si>
  <si>
    <t>BTL28887</t>
  </si>
  <si>
    <t>HBTL0096405T72021</t>
  </si>
  <si>
    <t>0096405</t>
  </si>
  <si>
    <t>BTL28879</t>
  </si>
  <si>
    <t>HBTL0096400T72021</t>
  </si>
  <si>
    <t>0096400</t>
  </si>
  <si>
    <t>BTL28877</t>
  </si>
  <si>
    <t>HBTL0096396T72021</t>
  </si>
  <si>
    <t>0096396</t>
  </si>
  <si>
    <t>BTL28876</t>
  </si>
  <si>
    <t>HBTL0096371T72021</t>
  </si>
  <si>
    <t>0096371</t>
  </si>
  <si>
    <t>BTL28873</t>
  </si>
  <si>
    <t>HBTL0096365T72021</t>
  </si>
  <si>
    <t>0096365</t>
  </si>
  <si>
    <t>BTL28872</t>
  </si>
  <si>
    <t>HBTL0096350T72021</t>
  </si>
  <si>
    <t>0096350</t>
  </si>
  <si>
    <t>BTL28870</t>
  </si>
  <si>
    <t>HBTL0096344T72021</t>
  </si>
  <si>
    <t>0096344</t>
  </si>
  <si>
    <t>BTL28869</t>
  </si>
  <si>
    <t>HBTL0096326T72021</t>
  </si>
  <si>
    <t>0096326</t>
  </si>
  <si>
    <t>BTL28859</t>
  </si>
  <si>
    <t>HBTL0096314T72021</t>
  </si>
  <si>
    <t>0096314</t>
  </si>
  <si>
    <t>BTL28854</t>
  </si>
  <si>
    <t>HBTL0096301T72021</t>
  </si>
  <si>
    <t>0096301</t>
  </si>
  <si>
    <t>BTL28852</t>
  </si>
  <si>
    <t>HBTL0096298T72021</t>
  </si>
  <si>
    <t>0096298</t>
  </si>
  <si>
    <t>BTL28849</t>
  </si>
  <si>
    <t>HBTL0096297T72021</t>
  </si>
  <si>
    <t>0096297</t>
  </si>
  <si>
    <t>BTL28848</t>
  </si>
  <si>
    <t>HBTL0096296T72021</t>
  </si>
  <si>
    <t>0096296</t>
  </si>
  <si>
    <t>BTL28847</t>
  </si>
  <si>
    <t>HBTL0096292T72021</t>
  </si>
  <si>
    <t>0096292</t>
  </si>
  <si>
    <t>BTL28845</t>
  </si>
  <si>
    <t>HBTL0096289T72021</t>
  </si>
  <si>
    <t>0096289</t>
  </si>
  <si>
    <t>BTL28844</t>
  </si>
  <si>
    <t>HBTL0096280T72021</t>
  </si>
  <si>
    <t>0096280</t>
  </si>
  <si>
    <t>BTL28840</t>
  </si>
  <si>
    <t>HBTL0096273T72021</t>
  </si>
  <si>
    <t>0096273</t>
  </si>
  <si>
    <t>BTL28835</t>
  </si>
  <si>
    <t>HBTL0096270T72021</t>
  </si>
  <si>
    <t>0096270</t>
  </si>
  <si>
    <t>BTL28832</t>
  </si>
  <si>
    <t>HBTL0096267T72021</t>
  </si>
  <si>
    <t>0096267</t>
  </si>
  <si>
    <t>BTL28828</t>
  </si>
  <si>
    <t>HBTL0096266T72021</t>
  </si>
  <si>
    <t>0096266</t>
  </si>
  <si>
    <t>BTL28827</t>
  </si>
  <si>
    <t>HBTL0096265T72021</t>
  </si>
  <si>
    <t>0096265</t>
  </si>
  <si>
    <t>BTL28826</t>
  </si>
  <si>
    <t>HBTL0096264T72021</t>
  </si>
  <si>
    <t>0096264</t>
  </si>
  <si>
    <t>BTL28824</t>
  </si>
  <si>
    <t>HBTL0096258T72021</t>
  </si>
  <si>
    <t>0096258</t>
  </si>
  <si>
    <t>BTL28822</t>
  </si>
  <si>
    <t>HBTL0096254T72021</t>
  </si>
  <si>
    <t>0096254</t>
  </si>
  <si>
    <t>BTL28821</t>
  </si>
  <si>
    <t>HBTL0096249T72021</t>
  </si>
  <si>
    <t>0096249</t>
  </si>
  <si>
    <t>BTL28819</t>
  </si>
  <si>
    <t>HBTL0096248T72021</t>
  </si>
  <si>
    <t>0096248</t>
  </si>
  <si>
    <t>BTL28818</t>
  </si>
  <si>
    <t>HBTL0096244T72021</t>
  </si>
  <si>
    <t>0096244</t>
  </si>
  <si>
    <t>BTL28816</t>
  </si>
  <si>
    <t>HBTL0096235T72021</t>
  </si>
  <si>
    <t>0096235</t>
  </si>
  <si>
    <t>BTL28814</t>
  </si>
  <si>
    <t>HBTL0096234T72021</t>
  </si>
  <si>
    <t>0096234</t>
  </si>
  <si>
    <t>BTL28813</t>
  </si>
  <si>
    <t>HBTL0096231T72021</t>
  </si>
  <si>
    <t>0096231</t>
  </si>
  <si>
    <t>BTL28812</t>
  </si>
  <si>
    <t>HBTL0096226T72021</t>
  </si>
  <si>
    <t>0096226</t>
  </si>
  <si>
    <t>BTL28810</t>
  </si>
  <si>
    <t>HBTL0096216T72021</t>
  </si>
  <si>
    <t>0096216</t>
  </si>
  <si>
    <t>BTL28806</t>
  </si>
  <si>
    <t>HBTL0096190T72021</t>
  </si>
  <si>
    <t>0096190</t>
  </si>
  <si>
    <t>BTL28802</t>
  </si>
  <si>
    <t>HBTL0096166T72021</t>
  </si>
  <si>
    <t>0096166</t>
  </si>
  <si>
    <t>BTL28799</t>
  </si>
  <si>
    <t>HBTL0096157T72021</t>
  </si>
  <si>
    <t>0096157</t>
  </si>
  <si>
    <t>BTL28797</t>
  </si>
  <si>
    <t>HBTL0096156T72021</t>
  </si>
  <si>
    <t>0096156</t>
  </si>
  <si>
    <t>BTL28796</t>
  </si>
  <si>
    <t>HBTL0096152T72021</t>
  </si>
  <si>
    <t>0096152</t>
  </si>
  <si>
    <t>BTL28794</t>
  </si>
  <si>
    <t>HBTL0096141T72021</t>
  </si>
  <si>
    <t>0096141</t>
  </si>
  <si>
    <t>BTL28789</t>
  </si>
  <si>
    <t>HBTL0096140T72021</t>
  </si>
  <si>
    <t>0096140</t>
  </si>
  <si>
    <t>BTL28659</t>
  </si>
  <si>
    <t>HBTL0096128T72021</t>
  </si>
  <si>
    <t>0096128</t>
  </si>
  <si>
    <t>BTL28788</t>
  </si>
  <si>
    <t>HBTL0096124T72021</t>
  </si>
  <si>
    <t>0096124</t>
  </si>
  <si>
    <t>BTL28785</t>
  </si>
  <si>
    <t>HBTL0096119T72021</t>
  </si>
  <si>
    <t>0096119</t>
  </si>
  <si>
    <t>BTL28783</t>
  </si>
  <si>
    <t>HBTL0096114T72021</t>
  </si>
  <si>
    <t>0096114</t>
  </si>
  <si>
    <t>BTL28782</t>
  </si>
  <si>
    <t>HBTL0096113T72021</t>
  </si>
  <si>
    <t>0096113</t>
  </si>
  <si>
    <t>BTL28781</t>
  </si>
  <si>
    <t>HBTL0096105T72021</t>
  </si>
  <si>
    <t>0096105</t>
  </si>
  <si>
    <t>BTL28778</t>
  </si>
  <si>
    <t>HBTL0096091T72021</t>
  </si>
  <si>
    <t>0096091</t>
  </si>
  <si>
    <t>BTL28776</t>
  </si>
  <si>
    <t>HBTL0096061T72021</t>
  </si>
  <si>
    <t>0096061</t>
  </si>
  <si>
    <t>BTL28773</t>
  </si>
  <si>
    <t>HBTL0096029T72021</t>
  </si>
  <si>
    <t>0096029</t>
  </si>
  <si>
    <t>BTL28768</t>
  </si>
  <si>
    <t>HBTL0096025T72021</t>
  </si>
  <si>
    <t>0096025</t>
  </si>
  <si>
    <t>BTL28767</t>
  </si>
  <si>
    <t>HBTL0096012T72021</t>
  </si>
  <si>
    <t>0096012</t>
  </si>
  <si>
    <t>BTL28765</t>
  </si>
  <si>
    <t>HBTL0096002T72021</t>
  </si>
  <si>
    <t>0096002</t>
  </si>
  <si>
    <t>BTL28762</t>
  </si>
  <si>
    <t>HBTL0095976T72021</t>
  </si>
  <si>
    <t>0095976</t>
  </si>
  <si>
    <t>BTL28759</t>
  </si>
  <si>
    <t>HBTL0095974T72021</t>
  </si>
  <si>
    <t>0095974</t>
  </si>
  <si>
    <t>BTL28757</t>
  </si>
  <si>
    <t>HBTL0095973T72021</t>
  </si>
  <si>
    <t>0095973</t>
  </si>
  <si>
    <t>BTL28755</t>
  </si>
  <si>
    <t>HBTL0095962T72021</t>
  </si>
  <si>
    <t>0095962</t>
  </si>
  <si>
    <t>BTL28753</t>
  </si>
  <si>
    <t>HBTL0095961T72021</t>
  </si>
  <si>
    <t>0095961</t>
  </si>
  <si>
    <t>BTL28752</t>
  </si>
  <si>
    <t>HBTL0095957T72021</t>
  </si>
  <si>
    <t>0095957</t>
  </si>
  <si>
    <t>BTL28751</t>
  </si>
  <si>
    <t>HBTL0095953T72021</t>
  </si>
  <si>
    <t>0095953</t>
  </si>
  <si>
    <t>BTL28750</t>
  </si>
  <si>
    <t>HBTL0095951T72021</t>
  </si>
  <si>
    <t>0095951</t>
  </si>
  <si>
    <t>BTL28749</t>
  </si>
  <si>
    <t>HBTL0095946T72021</t>
  </si>
  <si>
    <t>0095946</t>
  </si>
  <si>
    <t>BTL28748</t>
  </si>
  <si>
    <t>HBTL0095930T72021</t>
  </si>
  <si>
    <t>0095930</t>
  </si>
  <si>
    <t>BTL28746</t>
  </si>
  <si>
    <t>HBTL0095926T72021</t>
  </si>
  <si>
    <t>0095926</t>
  </si>
  <si>
    <t>BTL28744</t>
  </si>
  <si>
    <t>HBTL0095923T72021</t>
  </si>
  <si>
    <t>0095923</t>
  </si>
  <si>
    <t>BTL28743</t>
  </si>
  <si>
    <t>HBTL0095919T72021</t>
  </si>
  <si>
    <t>0095919</t>
  </si>
  <si>
    <t>BTL28742</t>
  </si>
  <si>
    <t>HBTL0095914T72021</t>
  </si>
  <si>
    <t>0095914</t>
  </si>
  <si>
    <t>BTL28741</t>
  </si>
  <si>
    <t>HBTL0095913T72021</t>
  </si>
  <si>
    <t>0095913</t>
  </si>
  <si>
    <t>BTL28740</t>
  </si>
  <si>
    <t>HBTL0095905T72021</t>
  </si>
  <si>
    <t>0095905</t>
  </si>
  <si>
    <t>BTL28738</t>
  </si>
  <si>
    <t>HBTL0095899T72021</t>
  </si>
  <si>
    <t>0095899</t>
  </si>
  <si>
    <t>BTL28736</t>
  </si>
  <si>
    <t>HBTL0095893T72021</t>
  </si>
  <si>
    <t>0095893</t>
  </si>
  <si>
    <t>BTL28734</t>
  </si>
  <si>
    <t>HBTL0095892T72021</t>
  </si>
  <si>
    <t>0095892</t>
  </si>
  <si>
    <t>BTL28733</t>
  </si>
  <si>
    <t>HBTL0095886T72021</t>
  </si>
  <si>
    <t>0095886</t>
  </si>
  <si>
    <t>BTL28731</t>
  </si>
  <si>
    <t>HBTL0095876T72021</t>
  </si>
  <si>
    <t>0095876</t>
  </si>
  <si>
    <t>BTL28730</t>
  </si>
  <si>
    <t>HBTL0095834T72021</t>
  </si>
  <si>
    <t>0095834</t>
  </si>
  <si>
    <t>BTL28727</t>
  </si>
  <si>
    <t>HBTL0095799T72021</t>
  </si>
  <si>
    <t>0095799</t>
  </si>
  <si>
    <t>BTL28724</t>
  </si>
  <si>
    <t>HBTL0095798T72021</t>
  </si>
  <si>
    <t>0095798</t>
  </si>
  <si>
    <t>BTL28723</t>
  </si>
  <si>
    <t>HBTL0095794T72021</t>
  </si>
  <si>
    <t>0095794</t>
  </si>
  <si>
    <t>BTL28722</t>
  </si>
  <si>
    <t>HBTL0095793T72021</t>
  </si>
  <si>
    <t>0095793</t>
  </si>
  <si>
    <t>BTL28721</t>
  </si>
  <si>
    <t>HBTL0095783T72021</t>
  </si>
  <si>
    <t>0095783</t>
  </si>
  <si>
    <t>BTL28720</t>
  </si>
  <si>
    <t>HBTL0095771T72021</t>
  </si>
  <si>
    <t>0095771</t>
  </si>
  <si>
    <t>BTL28719</t>
  </si>
  <si>
    <t>HBTL0095758T72021</t>
  </si>
  <si>
    <t>0095758</t>
  </si>
  <si>
    <t>BTL28718</t>
  </si>
  <si>
    <t>HBTL0095743T72021</t>
  </si>
  <si>
    <t>0095743</t>
  </si>
  <si>
    <t>BTL28716</t>
  </si>
  <si>
    <t>HBTL0095733T72021</t>
  </si>
  <si>
    <t>0095733</t>
  </si>
  <si>
    <t>BTL28715</t>
  </si>
  <si>
    <t>HBTL0095728T72021</t>
  </si>
  <si>
    <t>0095728</t>
  </si>
  <si>
    <t>BTL28714</t>
  </si>
  <si>
    <t>HBTL0095723T72021</t>
  </si>
  <si>
    <t>0095723</t>
  </si>
  <si>
    <t>BTL28712</t>
  </si>
  <si>
    <t>HBTL0095719T72021</t>
  </si>
  <si>
    <t>0095719</t>
  </si>
  <si>
    <t>BTL28711</t>
  </si>
  <si>
    <t>HBTL0095704T72021</t>
  </si>
  <si>
    <t>0095704</t>
  </si>
  <si>
    <t>BTL28520</t>
  </si>
  <si>
    <t>HBTL0095682T72021</t>
  </si>
  <si>
    <t>0095682</t>
  </si>
  <si>
    <t>BTL28707</t>
  </si>
  <si>
    <t>HBTL0095677T72021</t>
  </si>
  <si>
    <t>0095677</t>
  </si>
  <si>
    <t>BTL28706</t>
  </si>
  <si>
    <t>HBTL0095671T72021</t>
  </si>
  <si>
    <t>0095671</t>
  </si>
  <si>
    <t>BTL28705</t>
  </si>
  <si>
    <t>HBTL0095665T72021</t>
  </si>
  <si>
    <t>0095665</t>
  </si>
  <si>
    <t>BTL28703</t>
  </si>
  <si>
    <t>HBTL0036895T72021</t>
  </si>
  <si>
    <t>0036895</t>
  </si>
  <si>
    <t>BTL28699</t>
  </si>
  <si>
    <t>HBTL0036890T72021</t>
  </si>
  <si>
    <t>0036890</t>
  </si>
  <si>
    <t>BTL28694</t>
  </si>
  <si>
    <t>HBTL0036871T72021</t>
  </si>
  <si>
    <t>0036871</t>
  </si>
  <si>
    <t>BTL29063</t>
  </si>
  <si>
    <t>HBTL0036866T72021</t>
  </si>
  <si>
    <t>0036866</t>
  </si>
  <si>
    <t>BTL29059</t>
  </si>
  <si>
    <t>HBTL0036828T72021</t>
  </si>
  <si>
    <t>0036828</t>
  </si>
  <si>
    <t>BTL29036</t>
  </si>
  <si>
    <t>HBTL0036826T72021</t>
  </si>
  <si>
    <t>0036826</t>
  </si>
  <si>
    <t>BTL29034</t>
  </si>
  <si>
    <t>HBTL0036724T72021</t>
  </si>
  <si>
    <t>0036724</t>
  </si>
  <si>
    <t>BTL28984</t>
  </si>
  <si>
    <t>HBTL0036723T72021</t>
  </si>
  <si>
    <t>0036723</t>
  </si>
  <si>
    <t>BTL28671</t>
  </si>
  <si>
    <t>HBTL0036721T72021</t>
  </si>
  <si>
    <t>0036721</t>
  </si>
  <si>
    <t>BTL28974</t>
  </si>
  <si>
    <t>HBTL0036715T72021</t>
  </si>
  <si>
    <t>0036715</t>
  </si>
  <si>
    <t>BTL28962</t>
  </si>
  <si>
    <t>HBTL0036682T72021</t>
  </si>
  <si>
    <t>0036682</t>
  </si>
  <si>
    <t>BTL28928</t>
  </si>
  <si>
    <t>HBTL0036668T72021</t>
  </si>
  <si>
    <t>0036668</t>
  </si>
  <si>
    <t>BTL28888</t>
  </si>
  <si>
    <t>HBTL0036658T72021</t>
  </si>
  <si>
    <t>0036658</t>
  </si>
  <si>
    <t>BTL28884</t>
  </si>
  <si>
    <t>HBTL0036639T72021</t>
  </si>
  <si>
    <t>0036639</t>
  </si>
  <si>
    <t>BTL28874</t>
  </si>
  <si>
    <t>HBTL0036627T72021</t>
  </si>
  <si>
    <t>0036627</t>
  </si>
  <si>
    <t>BTL28866</t>
  </si>
  <si>
    <t>HBTL0036618T72021</t>
  </si>
  <si>
    <t>0036618</t>
  </si>
  <si>
    <t>BTL28860</t>
  </si>
  <si>
    <t>HBTL0013813T72021</t>
  </si>
  <si>
    <t>0013813</t>
  </si>
  <si>
    <t>BTL28697</t>
  </si>
  <si>
    <t>HBTL0013810T72021</t>
  </si>
  <si>
    <t>0013810</t>
  </si>
  <si>
    <t>BTL28696</t>
  </si>
  <si>
    <t>HBTL0013793T72021</t>
  </si>
  <si>
    <t>0013793</t>
  </si>
  <si>
    <t>BTL29056</t>
  </si>
  <si>
    <t>HBTL0013791T72021</t>
  </si>
  <si>
    <t>0013791</t>
  </si>
  <si>
    <t>BTL28688</t>
  </si>
  <si>
    <t>HBTL0013775T72021</t>
  </si>
  <si>
    <t>0013775</t>
  </si>
  <si>
    <t>BTL29045</t>
  </si>
  <si>
    <t>HBTL0013768T72021</t>
  </si>
  <si>
    <t>0013768</t>
  </si>
  <si>
    <t>BTL29038</t>
  </si>
  <si>
    <t>HBTL0013766T72021</t>
  </si>
  <si>
    <t>0013766</t>
  </si>
  <si>
    <t>BTL29035</t>
  </si>
  <si>
    <t>HBTL0013760T72021</t>
  </si>
  <si>
    <t>0013760</t>
  </si>
  <si>
    <t>BTL29029</t>
  </si>
  <si>
    <t>HBTL0013742T72021</t>
  </si>
  <si>
    <t>0013742</t>
  </si>
  <si>
    <t>BTL29020</t>
  </si>
  <si>
    <t>HBTL0013728T72021</t>
  </si>
  <si>
    <t>0013728</t>
  </si>
  <si>
    <t>BTL29013</t>
  </si>
  <si>
    <t>HBTL0013723T72021</t>
  </si>
  <si>
    <t>0013723</t>
  </si>
  <si>
    <t>BTL28675</t>
  </si>
  <si>
    <t>HBTL0013715T72021</t>
  </si>
  <si>
    <t>0013715</t>
  </si>
  <si>
    <t>BTL28990</t>
  </si>
  <si>
    <t>HBTL0013706T72021</t>
  </si>
  <si>
    <t>0013706</t>
  </si>
  <si>
    <t>BTL28985</t>
  </si>
  <si>
    <t>HBTL0013705T72021</t>
  </si>
  <si>
    <t>0013705</t>
  </si>
  <si>
    <t>BTL28980</t>
  </si>
  <si>
    <t>HBTL0013703T72021</t>
  </si>
  <si>
    <t>0013703</t>
  </si>
  <si>
    <t>BTL28979</t>
  </si>
  <si>
    <t>HBTL0013696T72021</t>
  </si>
  <si>
    <t>0013696</t>
  </si>
  <si>
    <t>BTL28976</t>
  </si>
  <si>
    <t>HBTL0013694T72021</t>
  </si>
  <si>
    <t>0013694</t>
  </si>
  <si>
    <t>BTL28975</t>
  </si>
  <si>
    <t>HBTL0013686T72021</t>
  </si>
  <si>
    <t>0013686</t>
  </si>
  <si>
    <t>BTL28669</t>
  </si>
  <si>
    <t>HBTL0013682T72021</t>
  </si>
  <si>
    <t>0013682</t>
  </si>
  <si>
    <t>BTL28668</t>
  </si>
  <si>
    <t>HBTL0013678T72021</t>
  </si>
  <si>
    <t>0013678</t>
  </si>
  <si>
    <t>BTL28966</t>
  </si>
  <si>
    <t>HBTL0013673T72021</t>
  </si>
  <si>
    <t>0013673</t>
  </si>
  <si>
    <t>BTL28958</t>
  </si>
  <si>
    <t>HBTL0013665T72021</t>
  </si>
  <si>
    <t>0013665</t>
  </si>
  <si>
    <t>BTL28957</t>
  </si>
  <si>
    <t>HBTL0013656T72021</t>
  </si>
  <si>
    <t>0013656</t>
  </si>
  <si>
    <t>BTL28948</t>
  </si>
  <si>
    <t>HBTL0013648T72021</t>
  </si>
  <si>
    <t>0013648</t>
  </si>
  <si>
    <t>BTL28939</t>
  </si>
  <si>
    <t>HBTL0013633T72021</t>
  </si>
  <si>
    <t>0013633</t>
  </si>
  <si>
    <t>BTL28930</t>
  </si>
  <si>
    <t>HBTL0013622T72021</t>
  </si>
  <si>
    <t>0013622</t>
  </si>
  <si>
    <t>BTL28914</t>
  </si>
  <si>
    <t>HBTL0013619T72021</t>
  </si>
  <si>
    <t>0013619</t>
  </si>
  <si>
    <t>BTL28911</t>
  </si>
  <si>
    <t>HBTL0013607T72021</t>
  </si>
  <si>
    <t>0013607</t>
  </si>
  <si>
    <t>BTL28906</t>
  </si>
  <si>
    <t>HBTL0013605T72021</t>
  </si>
  <si>
    <t>0013605</t>
  </si>
  <si>
    <t>BTL28905</t>
  </si>
  <si>
    <t>HBTL0013601T72021</t>
  </si>
  <si>
    <t>0013601</t>
  </si>
  <si>
    <t>BTL28902</t>
  </si>
  <si>
    <t>HBTL0013598T72021</t>
  </si>
  <si>
    <t>0013598</t>
  </si>
  <si>
    <t>BTL28664</t>
  </si>
  <si>
    <t>HBTL0013582T72021</t>
  </si>
  <si>
    <t>0013582</t>
  </si>
  <si>
    <t>BTL28663</t>
  </si>
  <si>
    <t>HBTL0013576T72021</t>
  </si>
  <si>
    <t>0013576</t>
  </si>
  <si>
    <t>BTL28886</t>
  </si>
  <si>
    <t>HBTL0013568T72021</t>
  </si>
  <si>
    <t>0013568</t>
  </si>
  <si>
    <t>BTL28883</t>
  </si>
  <si>
    <t>HBTL0013567T72021</t>
  </si>
  <si>
    <t>0013567</t>
  </si>
  <si>
    <t>BTL28882</t>
  </si>
  <si>
    <t>HBTL0013558T72021</t>
  </si>
  <si>
    <t>0013558</t>
  </si>
  <si>
    <t>BTL28878</t>
  </si>
  <si>
    <t>HBTL0013546T72021</t>
  </si>
  <si>
    <t>0013546</t>
  </si>
  <si>
    <t>BTL28868</t>
  </si>
  <si>
    <t>HBTL0013545T72021</t>
  </si>
  <si>
    <t>0013545</t>
  </si>
  <si>
    <t>BTL28867</t>
  </si>
  <si>
    <t>HBTL0013542T72021</t>
  </si>
  <si>
    <t>0013542</t>
  </si>
  <si>
    <t>BTL28865</t>
  </si>
  <si>
    <t>HBTL0013539T72021</t>
  </si>
  <si>
    <t>0013539</t>
  </si>
  <si>
    <t>BTL28862</t>
  </si>
  <si>
    <t>HBTL0013530T72021</t>
  </si>
  <si>
    <t>0013530</t>
  </si>
  <si>
    <t>BTL28843</t>
  </si>
  <si>
    <t>HBTL0013523T72021</t>
  </si>
  <si>
    <t>0013523</t>
  </si>
  <si>
    <t>BTL28834</t>
  </si>
  <si>
    <t>HBTL0013513T72021</t>
  </si>
  <si>
    <t>0013513</t>
  </si>
  <si>
    <t>BTL28815</t>
  </si>
  <si>
    <t>HBTL0013508T72021</t>
  </si>
  <si>
    <t>0013508</t>
  </si>
  <si>
    <t>BTL28811</t>
  </si>
  <si>
    <t>HBTL0013503T72021</t>
  </si>
  <si>
    <t>0013503</t>
  </si>
  <si>
    <t>BTL28809</t>
  </si>
  <si>
    <t>HBTL0013499T72021</t>
  </si>
  <si>
    <t>0013499</t>
  </si>
  <si>
    <t>BTL28808</t>
  </si>
  <si>
    <t>HBTL0013496T72021</t>
  </si>
  <si>
    <t>0013496</t>
  </si>
  <si>
    <t>BTL28804</t>
  </si>
  <si>
    <t>HBTL0013495T72021</t>
  </si>
  <si>
    <t>0013495</t>
  </si>
  <si>
    <t>BTL28803</t>
  </si>
  <si>
    <t>HBTL0013488T72021</t>
  </si>
  <si>
    <t>0013488</t>
  </si>
  <si>
    <t>BTL28798</t>
  </si>
  <si>
    <t>HBTL0013487T72021</t>
  </si>
  <si>
    <t>0013487</t>
  </si>
  <si>
    <t>BTL28793</t>
  </si>
  <si>
    <t>HBTL0013461T72021</t>
  </si>
  <si>
    <t>0013461</t>
  </si>
  <si>
    <t>BTL28754</t>
  </si>
  <si>
    <t>HBTL0013434T72021</t>
  </si>
  <si>
    <t>0013434</t>
  </si>
  <si>
    <t>BTL28729</t>
  </si>
  <si>
    <t>HBTL0013427T72021</t>
  </si>
  <si>
    <t>0013427</t>
  </si>
  <si>
    <t>BTL28726</t>
  </si>
  <si>
    <t>HBTL0013418T72021</t>
  </si>
  <si>
    <t>0013418</t>
  </si>
  <si>
    <t>BTL28713</t>
  </si>
  <si>
    <t>HBTL0013407T72021</t>
  </si>
  <si>
    <t>0013407</t>
  </si>
  <si>
    <t>BTL28708</t>
  </si>
  <si>
    <t>HBTL0013396T72021</t>
  </si>
  <si>
    <t>0013396</t>
  </si>
  <si>
    <t>BTL28704</t>
  </si>
  <si>
    <t>HBTL0007131T72021</t>
  </si>
  <si>
    <t>0007131</t>
  </si>
  <si>
    <t>BTL28702</t>
  </si>
  <si>
    <t>HBTL0007115T72021</t>
  </si>
  <si>
    <t>0007115</t>
  </si>
  <si>
    <t>BTL28682</t>
  </si>
  <si>
    <t>HBTL0007111T72021</t>
  </si>
  <si>
    <t>0007111</t>
  </si>
  <si>
    <t>BTL29026</t>
  </si>
  <si>
    <t>HBTL0007108T72021</t>
  </si>
  <si>
    <t>0007108</t>
  </si>
  <si>
    <t>BTL29022</t>
  </si>
  <si>
    <t>HBTL0007098T72021</t>
  </si>
  <si>
    <t>BTL28991</t>
  </si>
  <si>
    <t>HBTL0007092T72021</t>
  </si>
  <si>
    <t>0007092</t>
  </si>
  <si>
    <t>BTL28981</t>
  </si>
  <si>
    <t>HBTL0007090T72021</t>
  </si>
  <si>
    <t>0007090</t>
  </si>
  <si>
    <t>BTL28973</t>
  </si>
  <si>
    <t>HBTL0007086T72021</t>
  </si>
  <si>
    <t>0007086</t>
  </si>
  <si>
    <t>BTL28963</t>
  </si>
  <si>
    <t>HBTL0007082T72021</t>
  </si>
  <si>
    <t>0007082</t>
  </si>
  <si>
    <t>BTL28666</t>
  </si>
  <si>
    <t>HBTL0007081T72021</t>
  </si>
  <si>
    <t>0007081</t>
  </si>
  <si>
    <t>BTL28946</t>
  </si>
  <si>
    <t>HBTL0007079T72021</t>
  </si>
  <si>
    <t>BTL28941</t>
  </si>
  <si>
    <t>HBTL0007076T72021</t>
  </si>
  <si>
    <t>0007076</t>
  </si>
  <si>
    <t>BTL28934</t>
  </si>
  <si>
    <t>HBTL0007065T72021</t>
  </si>
  <si>
    <t>0007065</t>
  </si>
  <si>
    <t>BTL28903</t>
  </si>
  <si>
    <t>HBTL0007064T72021</t>
  </si>
  <si>
    <t>0007064</t>
  </si>
  <si>
    <t>BTL28901</t>
  </si>
  <si>
    <t>HBTL0007063T72021</t>
  </si>
  <si>
    <t>0007063</t>
  </si>
  <si>
    <t>BTL28898</t>
  </si>
  <si>
    <t>HBTL0007062T72021</t>
  </si>
  <si>
    <t>0007062</t>
  </si>
  <si>
    <t>BTL28897</t>
  </si>
  <si>
    <t>HBTL0007059T72021</t>
  </si>
  <si>
    <t>0007059</t>
  </si>
  <si>
    <t>BTL28890</t>
  </si>
  <si>
    <t>HBTL0007057T72021</t>
  </si>
  <si>
    <t>0007057</t>
  </si>
  <si>
    <t>BTL28662</t>
  </si>
  <si>
    <t>HBTL0007053T72021</t>
  </si>
  <si>
    <t>0007053</t>
  </si>
  <si>
    <t>BTL28858</t>
  </si>
  <si>
    <t>HBTL0007052T72021</t>
  </si>
  <si>
    <t>0007052</t>
  </si>
  <si>
    <t>BTL28857</t>
  </si>
  <si>
    <t>HBTL0007051T72021</t>
  </si>
  <si>
    <t>0007051</t>
  </si>
  <si>
    <t>BTL28856</t>
  </si>
  <si>
    <t>HBTL0007049T72021</t>
  </si>
  <si>
    <t>0007049</t>
  </si>
  <si>
    <t>BTL28837</t>
  </si>
  <si>
    <t>HBTL0007045T72021</t>
  </si>
  <si>
    <t>0007045</t>
  </si>
  <si>
    <t>BTL28820</t>
  </si>
  <si>
    <t>HBTL0007042T72021</t>
  </si>
  <si>
    <t>0007042</t>
  </si>
  <si>
    <t>BTL28800</t>
  </si>
  <si>
    <t>HBTL0007040T72021</t>
  </si>
  <si>
    <t>0007040</t>
  </si>
  <si>
    <t>BTL28791</t>
  </si>
  <si>
    <t>HBTL0007037T72021</t>
  </si>
  <si>
    <t>0007037</t>
  </si>
  <si>
    <t>BTL28786</t>
  </si>
  <si>
    <t>HBTL0007034T72021</t>
  </si>
  <si>
    <t>0007034</t>
  </si>
  <si>
    <t>BTL28774</t>
  </si>
  <si>
    <t>HBTL0007031T72021</t>
  </si>
  <si>
    <t>0007031</t>
  </si>
  <si>
    <t>BTL28771</t>
  </si>
  <si>
    <t>HBTL0007030T72021</t>
  </si>
  <si>
    <t>0007030</t>
  </si>
  <si>
    <t>BTL28766</t>
  </si>
  <si>
    <t>HBTL0007028T72021</t>
  </si>
  <si>
    <t>0007028</t>
  </si>
  <si>
    <t>BTL28763</t>
  </si>
  <si>
    <t>HBTL0007022T72021</t>
  </si>
  <si>
    <t>0007022</t>
  </si>
  <si>
    <t>BTL28745</t>
  </si>
  <si>
    <t>HBTL0007021T72021</t>
  </si>
  <si>
    <t>0007021</t>
  </si>
  <si>
    <t>BTL28739</t>
  </si>
  <si>
    <t>HBTL0007015T72021</t>
  </si>
  <si>
    <t>0007015</t>
  </si>
  <si>
    <t>BTL29067</t>
  </si>
  <si>
    <t>HBTL0007014T72021</t>
  </si>
  <si>
    <t>0007014</t>
  </si>
  <si>
    <t>BTL29066</t>
  </si>
  <si>
    <t>HBTL0007009T72021</t>
  </si>
  <si>
    <t>0007009</t>
  </si>
  <si>
    <t>BTL28685</t>
  </si>
  <si>
    <t>HBTL0007006T72021</t>
  </si>
  <si>
    <t>0007006</t>
  </si>
  <si>
    <t>BTL29030</t>
  </si>
  <si>
    <t>HBTL0007001T72021</t>
  </si>
  <si>
    <t>0007001</t>
  </si>
  <si>
    <t>BTL29010</t>
  </si>
  <si>
    <t>HBTL0006996T72021</t>
  </si>
  <si>
    <t>0006996</t>
  </si>
  <si>
    <t>BTL28992</t>
  </si>
  <si>
    <t>HBTL0006991T72021</t>
  </si>
  <si>
    <t>0006991</t>
  </si>
  <si>
    <t>BTL28670</t>
  </si>
  <si>
    <t>HBTL0006983T72021</t>
  </si>
  <si>
    <t>0006983</t>
  </si>
  <si>
    <t>BTL28956</t>
  </si>
  <si>
    <t>HBTL0006975T72021</t>
  </si>
  <si>
    <t>0006975</t>
  </si>
  <si>
    <t>BTL28665</t>
  </si>
  <si>
    <t>HBTL0006974T72021</t>
  </si>
  <si>
    <t>0006974</t>
  </si>
  <si>
    <t>BTL28922</t>
  </si>
  <si>
    <t>HBTL0006953T72021</t>
  </si>
  <si>
    <t>0006953</t>
  </si>
  <si>
    <t>BTL28881</t>
  </si>
  <si>
    <t>HBTL0006932T72021</t>
  </si>
  <si>
    <t>0006932</t>
  </si>
  <si>
    <t>BTL28784</t>
  </si>
  <si>
    <t>HBTL0006914T72021</t>
  </si>
  <si>
    <t>0006914</t>
  </si>
  <si>
    <t>BTL28758</t>
  </si>
  <si>
    <t>HBTL0006913T72021</t>
  </si>
  <si>
    <t>0006913</t>
  </si>
  <si>
    <t>BTL28756</t>
  </si>
  <si>
    <t>HBTL0006905T72021</t>
  </si>
  <si>
    <t>0006905</t>
  </si>
  <si>
    <t>BTL28737</t>
  </si>
  <si>
    <t>HBTL0005825T72021</t>
  </si>
  <si>
    <t>BTL28680</t>
  </si>
  <si>
    <t>HBTL0005803T72021</t>
  </si>
  <si>
    <t>BTL28972</t>
  </si>
  <si>
    <t>HBTL0005778T72021</t>
  </si>
  <si>
    <t>0005778</t>
  </si>
  <si>
    <t>BTL28770</t>
  </si>
  <si>
    <t>HBTL0003559T72021</t>
  </si>
  <si>
    <t>0003559</t>
  </si>
  <si>
    <t>BTL28695</t>
  </si>
  <si>
    <t>HBTL0003553T72021</t>
  </si>
  <si>
    <t>0003553</t>
  </si>
  <si>
    <t>BTL29012</t>
  </si>
  <si>
    <t>HBTL0003550T72021</t>
  </si>
  <si>
    <t>0003550</t>
  </si>
  <si>
    <t>BTL29000</t>
  </si>
  <si>
    <t>HBTL0003548T72021</t>
  </si>
  <si>
    <t>0003548</t>
  </si>
  <si>
    <t>BTL28994</t>
  </si>
  <si>
    <t>HBTL0003541T72021</t>
  </si>
  <si>
    <t>0003541</t>
  </si>
  <si>
    <t>BTL28959</t>
  </si>
  <si>
    <t>HBTL0003537T72021</t>
  </si>
  <si>
    <t>0003537</t>
  </si>
  <si>
    <t>BTL28940</t>
  </si>
  <si>
    <t>HBTL0003533T72021</t>
  </si>
  <si>
    <t>BTL28929</t>
  </si>
  <si>
    <t>HBTL0003532T72021</t>
  </si>
  <si>
    <t>BTL28921</t>
  </si>
  <si>
    <t>HBTL0003521T72021</t>
  </si>
  <si>
    <t>0003521</t>
  </si>
  <si>
    <t>BTL28880</t>
  </si>
  <si>
    <t>HBTL0003518T72021</t>
  </si>
  <si>
    <t>0003518</t>
  </si>
  <si>
    <t>BTL28864</t>
  </si>
  <si>
    <t>HBTL0003517T72021</t>
  </si>
  <si>
    <t>0003517</t>
  </si>
  <si>
    <t>BTL28855</t>
  </si>
  <si>
    <t>HBTL0003516T72021</t>
  </si>
  <si>
    <t>0003516</t>
  </si>
  <si>
    <t>BTL28853</t>
  </si>
  <si>
    <t>HBTL0003514T72021</t>
  </si>
  <si>
    <t>0003514</t>
  </si>
  <si>
    <t>BTL28850</t>
  </si>
  <si>
    <t>HBTL0003513T72021</t>
  </si>
  <si>
    <t>0003513</t>
  </si>
  <si>
    <t>BTL28838</t>
  </si>
  <si>
    <t>HBTL0003511T72021</t>
  </si>
  <si>
    <t>0003511</t>
  </si>
  <si>
    <t>BTL28836</t>
  </si>
  <si>
    <t>HBTL0003510T72021</t>
  </si>
  <si>
    <t>0003510</t>
  </si>
  <si>
    <t>BTL28825</t>
  </si>
  <si>
    <t>HBTL0003507T72021</t>
  </si>
  <si>
    <t>0003507</t>
  </si>
  <si>
    <t>BTL28779</t>
  </si>
  <si>
    <t>HBTL0003504T72021</t>
  </si>
  <si>
    <t>0003504</t>
  </si>
  <si>
    <t>BTL28760</t>
  </si>
  <si>
    <t>HBTL0003501T72021</t>
  </si>
  <si>
    <t>0003501</t>
  </si>
  <si>
    <t>BTL28732</t>
  </si>
  <si>
    <t>HBTL0002962T72021</t>
  </si>
  <si>
    <t>BTL29053</t>
  </si>
  <si>
    <t>HBTL0002935T72021</t>
  </si>
  <si>
    <t>0002935</t>
  </si>
  <si>
    <t>BTL28885</t>
  </si>
  <si>
    <t>HBTL0002929T72021</t>
  </si>
  <si>
    <t>0002929</t>
  </si>
  <si>
    <t>BTL28842</t>
  </si>
  <si>
    <t>HBTL0002926T72021</t>
  </si>
  <si>
    <t>0002926</t>
  </si>
  <si>
    <t>BTL28833</t>
  </si>
  <si>
    <t>HBTL0002916T72021</t>
  </si>
  <si>
    <t>0002916</t>
  </si>
  <si>
    <t>BTL28772</t>
  </si>
  <si>
    <t>HBTL0002808T72021</t>
  </si>
  <si>
    <t>0002808</t>
  </si>
  <si>
    <t>BTL29055</t>
  </si>
  <si>
    <t>HBTL0002784T72021</t>
  </si>
  <si>
    <t>0002784</t>
  </si>
  <si>
    <t>BTL28861</t>
  </si>
  <si>
    <t>HBTL0002782T72021</t>
  </si>
  <si>
    <t>0002782</t>
  </si>
  <si>
    <t>BTL28805</t>
  </si>
  <si>
    <t>HBTL0002577T72021</t>
  </si>
  <si>
    <t>0002577</t>
  </si>
  <si>
    <t>Chi nhánh Bình Dương - Công ty Cổ phần Dịch vụ Thương mại Tổng hợp Vincommerce</t>
  </si>
  <si>
    <t>BTL28807</t>
  </si>
  <si>
    <t>HBTL0002508T72021</t>
  </si>
  <si>
    <t>BTL29050</t>
  </si>
  <si>
    <t>HBTL0002497T72021</t>
  </si>
  <si>
    <t>BTL28672</t>
  </si>
  <si>
    <t>HBTL0002494T72021</t>
  </si>
  <si>
    <t>BTL28964</t>
  </si>
  <si>
    <t>HBTL0002490T72021</t>
  </si>
  <si>
    <t>BTL28952</t>
  </si>
  <si>
    <t>HBTL0002486T72021</t>
  </si>
  <si>
    <t>BTL28936</t>
  </si>
  <si>
    <t>HBTL0002168T72021</t>
  </si>
  <si>
    <t>0002168</t>
  </si>
  <si>
    <t>BTL29023</t>
  </si>
  <si>
    <t>HBTL0002149T72021</t>
  </si>
  <si>
    <t>0002149</t>
  </si>
  <si>
    <t>BTL28896</t>
  </si>
  <si>
    <t>HBTL0002145T72021</t>
  </si>
  <si>
    <t>0002145</t>
  </si>
  <si>
    <t>BTL28661</t>
  </si>
  <si>
    <t>HBTL0002141T72021</t>
  </si>
  <si>
    <t>0002141</t>
  </si>
  <si>
    <t>BTL28801</t>
  </si>
  <si>
    <t>HBTL0002140T72021</t>
  </si>
  <si>
    <t>0002140</t>
  </si>
  <si>
    <t>BTL28787</t>
  </si>
  <si>
    <t>HBTL0001953T72021</t>
  </si>
  <si>
    <t>0001953</t>
  </si>
  <si>
    <t>BTL29049</t>
  </si>
  <si>
    <t>HBTL0001946T72021</t>
  </si>
  <si>
    <t>0001946</t>
  </si>
  <si>
    <t>BTL28977</t>
  </si>
  <si>
    <t>HBTL0001938T72021</t>
  </si>
  <si>
    <t>0001938</t>
  </si>
  <si>
    <t>BTL28910</t>
  </si>
  <si>
    <t>HBTL0001937T72021</t>
  </si>
  <si>
    <t>0001937</t>
  </si>
  <si>
    <t>BTL28891</t>
  </si>
  <si>
    <t>HBTL0001933T72021</t>
  </si>
  <si>
    <t>0001933</t>
  </si>
  <si>
    <t>BTL28841</t>
  </si>
  <si>
    <t>HBTL0001927T72021</t>
  </si>
  <si>
    <t>0001927</t>
  </si>
  <si>
    <t>BTL28790</t>
  </si>
  <si>
    <t>HBTL0001920T72021</t>
  </si>
  <si>
    <t>0001920</t>
  </si>
  <si>
    <t>BTL28728</t>
  </si>
  <si>
    <t>HBTL0001773T72021</t>
  </si>
  <si>
    <t>0001773</t>
  </si>
  <si>
    <t>BTL28993</t>
  </si>
  <si>
    <t>HBTL0001772T72021</t>
  </si>
  <si>
    <t>0001772</t>
  </si>
  <si>
    <t>BTL28693</t>
  </si>
  <si>
    <t>HBTL0001769T72021</t>
  </si>
  <si>
    <t>0001769</t>
  </si>
  <si>
    <t>BTL29024</t>
  </si>
  <si>
    <t>HBTL0001751T72021</t>
  </si>
  <si>
    <t>0001751</t>
  </si>
  <si>
    <t>BTL28717</t>
  </si>
  <si>
    <t>HBTL0001435T72021</t>
  </si>
  <si>
    <t>0001435</t>
  </si>
  <si>
    <t>BTL28915</t>
  </si>
  <si>
    <t>HBTL0001431T72021</t>
  </si>
  <si>
    <t>0001431</t>
  </si>
  <si>
    <t>BTL28839</t>
  </si>
  <si>
    <t>HBTL0001428T72021</t>
  </si>
  <si>
    <t>0001428</t>
  </si>
  <si>
    <t>BTL28683</t>
  </si>
  <si>
    <t>HBTL0001427T72021</t>
  </si>
  <si>
    <t>0001427</t>
  </si>
  <si>
    <t>BTL29032</t>
  </si>
  <si>
    <t>HBTL0001425T72021</t>
  </si>
  <si>
    <t>0001425</t>
  </si>
  <si>
    <t>BTL28978</t>
  </si>
  <si>
    <t>HBTL0001421T72021</t>
  </si>
  <si>
    <t>0001421</t>
  </si>
  <si>
    <t>BTL28942</t>
  </si>
  <si>
    <t>HBTL0001415T72021</t>
  </si>
  <si>
    <t>0001415</t>
  </si>
  <si>
    <t>BTL28735</t>
  </si>
  <si>
    <t>HBTL0001324T72021</t>
  </si>
  <si>
    <t>BTL29057</t>
  </si>
  <si>
    <t>HBTL0001322T72021</t>
  </si>
  <si>
    <t>0001322</t>
  </si>
  <si>
    <t>BTL29033</t>
  </si>
  <si>
    <t>HBTL0001319T72021</t>
  </si>
  <si>
    <t>0001319</t>
  </si>
  <si>
    <t>BTL28678</t>
  </si>
  <si>
    <t>HBTL0001317T72021</t>
  </si>
  <si>
    <t>BTL29027</t>
  </si>
  <si>
    <t>HBTL0001309T72021</t>
  </si>
  <si>
    <t>0001309</t>
  </si>
  <si>
    <t>BTL28938</t>
  </si>
  <si>
    <t>HBTL0001302T72021</t>
  </si>
  <si>
    <t>0001302</t>
  </si>
  <si>
    <t>BTL28851</t>
  </si>
  <si>
    <t>HBTL0001300T72021</t>
  </si>
  <si>
    <t>0001300</t>
  </si>
  <si>
    <t>BTL28780</t>
  </si>
  <si>
    <t>HBTL0001229T72021</t>
  </si>
  <si>
    <t>0001229</t>
  </si>
  <si>
    <t>BTL29048</t>
  </si>
  <si>
    <t>HBTL0001224T72021</t>
  </si>
  <si>
    <t>0001224</t>
  </si>
  <si>
    <t>BTL28961</t>
  </si>
  <si>
    <t>HBTL0001222T72021</t>
  </si>
  <si>
    <t>0001222</t>
  </si>
  <si>
    <t>BTL28945</t>
  </si>
  <si>
    <t>HBTL0001221T72021</t>
  </si>
  <si>
    <t>0001221</t>
  </si>
  <si>
    <t>BTL28943</t>
  </si>
  <si>
    <t>HBTL0001217T72021</t>
  </si>
  <si>
    <t>0001217</t>
  </si>
  <si>
    <t>BTL28931</t>
  </si>
  <si>
    <t>HBTL0001215LT72021</t>
  </si>
  <si>
    <t>0001215</t>
  </si>
  <si>
    <t>BTL28916</t>
  </si>
  <si>
    <t>HBTL0001214T72021</t>
  </si>
  <si>
    <t>0001214</t>
  </si>
  <si>
    <t>BTL28909</t>
  </si>
  <si>
    <t>HBTL0001210T72021</t>
  </si>
  <si>
    <t>0001210</t>
  </si>
  <si>
    <t>BTL28660</t>
  </si>
  <si>
    <t>HBTL0001204T72021</t>
  </si>
  <si>
    <t>0001204</t>
  </si>
  <si>
    <t>BTL28792</t>
  </si>
  <si>
    <t>HBTL0001202T72021</t>
  </si>
  <si>
    <t>0001202</t>
  </si>
  <si>
    <t>BTL28829</t>
  </si>
  <si>
    <t>HBTL0001201T72021</t>
  </si>
  <si>
    <t>0001201</t>
  </si>
  <si>
    <t>BTL28817</t>
  </si>
  <si>
    <t>HBTL0001195T72021</t>
  </si>
  <si>
    <t>0001195</t>
  </si>
  <si>
    <t>BTL28777</t>
  </si>
  <si>
    <t>HBTL0001194T72021</t>
  </si>
  <si>
    <t>0001194</t>
  </si>
  <si>
    <t>BTL28710</t>
  </si>
  <si>
    <t>HBTL0001152T72021</t>
  </si>
  <si>
    <t>0001152</t>
  </si>
  <si>
    <t>BTL29064</t>
  </si>
  <si>
    <t>HBTL0001128T72021</t>
  </si>
  <si>
    <t>0001128</t>
  </si>
  <si>
    <t>BTL28764</t>
  </si>
  <si>
    <t>HBTL0001123T72021</t>
  </si>
  <si>
    <t>0001123</t>
  </si>
  <si>
    <t>BTL29040</t>
  </si>
  <si>
    <t>HBTL0001108T72021</t>
  </si>
  <si>
    <t>0001108</t>
  </si>
  <si>
    <t>BTL28871</t>
  </si>
  <si>
    <t>HBTL0001092T72021</t>
  </si>
  <si>
    <t>0001092</t>
  </si>
  <si>
    <t>BTL28863</t>
  </si>
  <si>
    <t>HBTL0001083T72021</t>
  </si>
  <si>
    <t>0001083</t>
  </si>
  <si>
    <t>BTL28933</t>
  </si>
  <si>
    <t>HBTL0000966T72021</t>
  </si>
  <si>
    <t>0000966</t>
  </si>
  <si>
    <t>BTL29009</t>
  </si>
  <si>
    <t>HBTL0000945T72021</t>
  </si>
  <si>
    <t>0000945</t>
  </si>
  <si>
    <t>BTL29054</t>
  </si>
  <si>
    <t>HBTL0000944T72021</t>
  </si>
  <si>
    <t>0000944</t>
  </si>
  <si>
    <t>BTL29006</t>
  </si>
  <si>
    <t>HBTL0000941T72021</t>
  </si>
  <si>
    <t>0000941</t>
  </si>
  <si>
    <t>BTL29008</t>
  </si>
  <si>
    <t>HBTL0000936T72021</t>
  </si>
  <si>
    <t>0000936</t>
  </si>
  <si>
    <t>BTL28747</t>
  </si>
  <si>
    <t>HBTL0000934T72021</t>
  </si>
  <si>
    <t>0000934</t>
  </si>
  <si>
    <t>BTL28846</t>
  </si>
  <si>
    <t>HBTL0000871T72021</t>
  </si>
  <si>
    <t>0000871</t>
  </si>
  <si>
    <t>BTL28875</t>
  </si>
  <si>
    <t>HBTL0000846T72021</t>
  </si>
  <si>
    <t>0000846</t>
  </si>
  <si>
    <t>BTL28831</t>
  </si>
  <si>
    <t>HBTL0000845T72021</t>
  </si>
  <si>
    <t>0000845</t>
  </si>
  <si>
    <t>BTL28830</t>
  </si>
  <si>
    <t>HBTL0000759T72021</t>
  </si>
  <si>
    <t>0000759</t>
  </si>
  <si>
    <t>BTL29043</t>
  </si>
  <si>
    <t>HBTL0000754T72021</t>
  </si>
  <si>
    <t>0000754</t>
  </si>
  <si>
    <t>BTL28949</t>
  </si>
  <si>
    <t>HBTL0000684T72021</t>
  </si>
  <si>
    <t>0000684</t>
  </si>
  <si>
    <t>BTL28761</t>
  </si>
  <si>
    <t>HBTL0000646T72021</t>
  </si>
  <si>
    <t>BTL28679</t>
  </si>
  <si>
    <t>HBTL0000628T72021</t>
  </si>
  <si>
    <t>0000628</t>
  </si>
  <si>
    <t>Chi nhánh Long An -  Công ty Cổ phần Dịch vụ Thương mại Tổng hợp Vincommerce</t>
  </si>
  <si>
    <t>BTL28709</t>
  </si>
  <si>
    <t>HBTL0000626T72021</t>
  </si>
  <si>
    <t>0000626</t>
  </si>
  <si>
    <t>BTL28674</t>
  </si>
  <si>
    <t>HBTL0000622T72021</t>
  </si>
  <si>
    <t>0000622</t>
  </si>
  <si>
    <t>BTL28775</t>
  </si>
  <si>
    <t>HBTL0000571T72021</t>
  </si>
  <si>
    <t>0000571</t>
  </si>
  <si>
    <t>BTL28795</t>
  </si>
  <si>
    <t>HBTL0000491T72021</t>
  </si>
  <si>
    <t>0000491</t>
  </si>
  <si>
    <t>BTL29028</t>
  </si>
  <si>
    <t>HBTL0000490T72021</t>
  </si>
  <si>
    <t>0000490</t>
  </si>
  <si>
    <t>BTL29046</t>
  </si>
  <si>
    <t>HBTL0000489T72021</t>
  </si>
  <si>
    <t>0000489</t>
  </si>
  <si>
    <t>BTL29041</t>
  </si>
  <si>
    <t>HBTL0000454T72021</t>
  </si>
  <si>
    <t>0000454</t>
  </si>
  <si>
    <t>BTL28725</t>
  </si>
  <si>
    <t>HBTL0000415T72021</t>
  </si>
  <si>
    <t>0000415</t>
  </si>
  <si>
    <t>BTL28823</t>
  </si>
  <si>
    <t>HBTL0000390T72021</t>
  </si>
  <si>
    <t>0000390</t>
  </si>
  <si>
    <t>BTL28988</t>
  </si>
  <si>
    <t>HBTL0000388T72021</t>
  </si>
  <si>
    <t>0000388</t>
  </si>
  <si>
    <t>BTL28951</t>
  </si>
  <si>
    <t>HBTL0000354T72021</t>
  </si>
  <si>
    <t>0000354</t>
  </si>
  <si>
    <t>BTL28920</t>
  </si>
  <si>
    <t>HBTL0000318T72021</t>
  </si>
  <si>
    <t>0000318</t>
  </si>
  <si>
    <t>BTL28769</t>
  </si>
  <si>
    <t>HBTL0103992T72021</t>
  </si>
  <si>
    <t>0000198</t>
  </si>
  <si>
    <t>Chi nhánh Công ty TNHH MM MEGA MARKET (VIỆT NAM)  tại Thành Phố Nha Trang</t>
  </si>
  <si>
    <t>BTL29736</t>
  </si>
  <si>
    <t>HBTL0103991T72021</t>
  </si>
  <si>
    <t>0000196</t>
  </si>
  <si>
    <t>BTL29735</t>
  </si>
  <si>
    <t>Số dòng = 1200</t>
  </si>
  <si>
    <t>Hòa Bình</t>
  </si>
  <si>
    <t>Quảng Nam</t>
  </si>
  <si>
    <t>Sóc Trăng</t>
  </si>
  <si>
    <t>Thái Nguyên</t>
  </si>
  <si>
    <t>Thanh Hóa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</si>
</sst>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14" fontId="1" fillId="2" borderId="1" xfId="0" applyNumberFormat="1" applyFont="1" applyFill="1" applyBorder="1" applyAlignment="1">
      <alignment horizontal="left" vertical="center"/>
    </xf>
    <xf numFmtId="38" fontId="1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 wrapText="1"/>
    </xf>
    <xf numFmtId="38" fontId="2" fillId="3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14" fontId="2" fillId="3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0" fillId="0" borderId="0" xfId="0" applyNumberFormat="1"/>
    <xf numFmtId="14" fontId="1" fillId="0" borderId="1" xfId="0" applyNumberFormat="1" applyFont="1" applyBorder="1" applyAlignment="1">
      <alignment horizontal="center" vertical="center"/>
    </xf>
    <xf numFmtId="0" fontId="7" fillId="0" borderId="0" xfId="2" applyBorder="1" applyAlignment="1">
      <alignment horizontal="left" vertical="top"/>
    </xf>
    <xf numFmtId="43" fontId="0" fillId="0" borderId="0" xfId="3" applyFont="1" applyBorder="1"/>
    <xf numFmtId="0" fontId="7" fillId="0" borderId="0" xfId="2" applyBorder="1"/>
    <xf numFmtId="164" fontId="0" fillId="0" borderId="0" xfId="3" applyNumberFormat="1" applyFont="1" applyBorder="1"/>
    <xf numFmtId="38" fontId="1" fillId="4" borderId="1" xfId="0" applyNumberFormat="1" applyFont="1" applyFill="1" applyBorder="1" applyAlignment="1">
      <alignment horizontal="right" vertical="center"/>
    </xf>
    <xf numFmtId="43" fontId="1" fillId="0" borderId="1" xfId="1" applyFont="1" applyBorder="1" applyAlignment="1">
      <alignment horizontal="right" vertical="center"/>
    </xf>
    <xf numFmtId="38" fontId="0" fillId="0" borderId="0" xfId="0" quotePrefix="1" applyNumberFormat="1"/>
    <xf numFmtId="0" fontId="3" fillId="0" borderId="0" xfId="0" applyFont="1" applyBorder="1" applyAlignment="1"/>
    <xf numFmtId="0" fontId="5" fillId="0" borderId="0" xfId="0" applyFont="1" applyBorder="1" applyAlignment="1"/>
    <xf numFmtId="38" fontId="4" fillId="4" borderId="1" xfId="0" applyNumberFormat="1" applyFont="1" applyFill="1" applyBorder="1" applyAlignment="1">
      <alignment horizontal="right" vertical="center"/>
    </xf>
    <xf numFmtId="38" fontId="1" fillId="0" borderId="1" xfId="0" applyNumberFormat="1" applyFont="1" applyFill="1" applyBorder="1" applyAlignment="1">
      <alignment horizontal="right" vertical="center"/>
    </xf>
    <xf numFmtId="14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0" fontId="2" fillId="4" borderId="1" xfId="0" applyFont="1" applyFill="1" applyBorder="1" applyAlignment="1">
      <alignment horizontal="left" vertical="center"/>
    </xf>
    <xf numFmtId="38" fontId="2" fillId="0" borderId="1" xfId="0" applyNumberFormat="1" applyFont="1" applyFill="1" applyBorder="1" applyAlignment="1">
      <alignment horizontal="right" vertical="center"/>
    </xf>
    <xf numFmtId="38" fontId="2" fillId="4" borderId="1" xfId="0" applyNumberFormat="1" applyFont="1" applyFill="1" applyBorder="1" applyAlignment="1">
      <alignment horizontal="right" vertical="center"/>
    </xf>
    <xf numFmtId="38" fontId="2" fillId="5" borderId="1" xfId="0" applyNumberFormat="1" applyFont="1" applyFill="1" applyBorder="1" applyAlignment="1">
      <alignment horizontal="right" vertical="center"/>
    </xf>
    <xf numFmtId="38" fontId="2" fillId="0" borderId="0" xfId="0" applyNumberFormat="1" applyFont="1" applyBorder="1" applyAlignment="1">
      <alignment horizontal="right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yment%20Advice%20from%20Vincommerce%2015.08.2021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ử lý"/>
      <sheetName val="Page1"/>
      <sheetName val="Page2"/>
      <sheetName val="Page3"/>
      <sheetName val="Page4"/>
      <sheetName val="Page5"/>
      <sheetName val="Page6"/>
      <sheetName val="Page7"/>
      <sheetName val="Page8"/>
      <sheetName val="Page9"/>
      <sheetName val="Page10"/>
      <sheetName val="Page11"/>
      <sheetName val="Page12"/>
      <sheetName val="Page13"/>
      <sheetName val="Page14"/>
      <sheetName val="Page15"/>
      <sheetName val="Page16"/>
      <sheetName val="Page17"/>
      <sheetName val="Page18"/>
      <sheetName val="Page20"/>
      <sheetName val="Page19"/>
    </sheetNames>
    <sheetDataSet>
      <sheetData sheetId="0">
        <row r="175">
          <cell r="C175" t="str">
            <v>0000595</v>
          </cell>
          <cell r="D175" t="str">
            <v>26.07.2021</v>
          </cell>
          <cell r="E175">
            <v>2000098659</v>
          </cell>
          <cell r="F175" t="str">
            <v>1.931-</v>
          </cell>
          <cell r="G175" t="str">
            <v>193.131-</v>
          </cell>
          <cell r="I175">
            <v>193131</v>
          </cell>
        </row>
        <row r="176">
          <cell r="C176" t="str">
            <v>0000655</v>
          </cell>
          <cell r="D176" t="str">
            <v>26.07.2021</v>
          </cell>
          <cell r="E176">
            <v>2000098659</v>
          </cell>
          <cell r="F176" t="str">
            <v>1.122-</v>
          </cell>
          <cell r="G176" t="str">
            <v>112.188-</v>
          </cell>
          <cell r="I176">
            <v>112188</v>
          </cell>
        </row>
        <row r="177">
          <cell r="C177" t="str">
            <v>0000656</v>
          </cell>
          <cell r="D177" t="str">
            <v>26.07.2021</v>
          </cell>
          <cell r="E177">
            <v>2000098659</v>
          </cell>
          <cell r="F177" t="str">
            <v>1.656-</v>
          </cell>
          <cell r="G177" t="str">
            <v>165.601-</v>
          </cell>
          <cell r="I177">
            <v>165601</v>
          </cell>
        </row>
        <row r="178">
          <cell r="C178" t="str">
            <v>0000955</v>
          </cell>
          <cell r="D178" t="str">
            <v>26.07.2021</v>
          </cell>
          <cell r="E178">
            <v>2000098659</v>
          </cell>
          <cell r="F178" t="str">
            <v>1.122-</v>
          </cell>
          <cell r="G178" t="str">
            <v>112.188-</v>
          </cell>
          <cell r="I178">
            <v>112188</v>
          </cell>
        </row>
        <row r="179">
          <cell r="C179" t="str">
            <v>0001226</v>
          </cell>
          <cell r="D179" t="str">
            <v>26.07.2021</v>
          </cell>
          <cell r="E179">
            <v>2000098659</v>
          </cell>
          <cell r="F179" t="str">
            <v>1.122-</v>
          </cell>
          <cell r="G179" t="str">
            <v>112.188-</v>
          </cell>
          <cell r="I179">
            <v>112188</v>
          </cell>
        </row>
        <row r="180">
          <cell r="C180" t="str">
            <v>0001232</v>
          </cell>
          <cell r="D180" t="str">
            <v>26.07.2021</v>
          </cell>
          <cell r="E180">
            <v>2000098659</v>
          </cell>
          <cell r="F180" t="str">
            <v>1.038-</v>
          </cell>
          <cell r="G180" t="str">
            <v>103.839-</v>
          </cell>
          <cell r="I180">
            <v>103839</v>
          </cell>
        </row>
        <row r="181">
          <cell r="C181" t="str">
            <v>0001241</v>
          </cell>
          <cell r="D181" t="str">
            <v>26.07.2021</v>
          </cell>
          <cell r="E181">
            <v>2000098659</v>
          </cell>
          <cell r="F181" t="str">
            <v>3.053-</v>
          </cell>
          <cell r="G181" t="str">
            <v>305.319-</v>
          </cell>
          <cell r="I181">
            <v>305319</v>
          </cell>
        </row>
        <row r="182">
          <cell r="C182" t="str">
            <v>0001276</v>
          </cell>
          <cell r="D182" t="str">
            <v>26.07.2021</v>
          </cell>
          <cell r="E182">
            <v>2000098659</v>
          </cell>
          <cell r="F182" t="str">
            <v>22.087-</v>
          </cell>
          <cell r="G182" t="str">
            <v>2.208.664-</v>
          </cell>
          <cell r="I182">
            <v>2208664</v>
          </cell>
        </row>
        <row r="183">
          <cell r="C183" t="str">
            <v>0003579</v>
          </cell>
          <cell r="D183" t="str">
            <v>26.07.2021</v>
          </cell>
          <cell r="E183">
            <v>2000098659</v>
          </cell>
          <cell r="F183" t="str">
            <v>3.366-</v>
          </cell>
          <cell r="G183" t="str">
            <v>336.564-</v>
          </cell>
          <cell r="I183">
            <v>336564</v>
          </cell>
        </row>
        <row r="184">
          <cell r="C184" t="str">
            <v>0007077</v>
          </cell>
          <cell r="D184" t="str">
            <v>26.07.2021</v>
          </cell>
          <cell r="E184">
            <v>2000098659</v>
          </cell>
          <cell r="F184" t="str">
            <v>5.908-</v>
          </cell>
          <cell r="G184" t="str">
            <v>590.779-</v>
          </cell>
          <cell r="I184">
            <v>590779</v>
          </cell>
        </row>
        <row r="185">
          <cell r="C185" t="str">
            <v>0007079</v>
          </cell>
          <cell r="D185" t="str">
            <v>26.07.2021</v>
          </cell>
          <cell r="E185">
            <v>2000098659</v>
          </cell>
          <cell r="F185" t="str">
            <v>2.077-</v>
          </cell>
          <cell r="G185" t="str">
            <v>207.678-</v>
          </cell>
          <cell r="I185">
            <v>207678</v>
          </cell>
        </row>
        <row r="186">
          <cell r="C186" t="str">
            <v>0013911</v>
          </cell>
          <cell r="D186" t="str">
            <v>26.07.2021</v>
          </cell>
          <cell r="E186">
            <v>2000098659</v>
          </cell>
          <cell r="F186" t="str">
            <v>5.522-</v>
          </cell>
          <cell r="G186" t="str">
            <v>552.166-</v>
          </cell>
          <cell r="I186">
            <v>552166</v>
          </cell>
        </row>
        <row r="187">
          <cell r="C187" t="str">
            <v>0013972</v>
          </cell>
          <cell r="D187" t="str">
            <v>26.07.2021</v>
          </cell>
          <cell r="E187">
            <v>2000098659</v>
          </cell>
          <cell r="F187" t="str">
            <v>1.122-</v>
          </cell>
          <cell r="G187" t="str">
            <v>112.188-</v>
          </cell>
          <cell r="I187">
            <v>112188</v>
          </cell>
        </row>
        <row r="188">
          <cell r="C188" t="str">
            <v>0013991</v>
          </cell>
          <cell r="D188" t="str">
            <v>26.07.2021</v>
          </cell>
          <cell r="E188">
            <v>2000098659</v>
          </cell>
          <cell r="F188" t="str">
            <v>1.034-</v>
          </cell>
          <cell r="G188" t="str">
            <v>103.414-</v>
          </cell>
          <cell r="I188">
            <v>103414</v>
          </cell>
        </row>
        <row r="189">
          <cell r="C189" t="str">
            <v>0000363</v>
          </cell>
          <cell r="D189" t="str">
            <v>26.07.2021</v>
          </cell>
          <cell r="E189">
            <v>2000098659</v>
          </cell>
          <cell r="F189" t="str">
            <v>2.077-</v>
          </cell>
          <cell r="G189" t="str">
            <v>207.678-</v>
          </cell>
          <cell r="I189">
            <v>207678</v>
          </cell>
        </row>
        <row r="190">
          <cell r="C190" t="str">
            <v>0000604</v>
          </cell>
          <cell r="D190" t="str">
            <v>26.07.2021</v>
          </cell>
          <cell r="E190">
            <v>2000098659</v>
          </cell>
          <cell r="F190" t="str">
            <v>7.124-</v>
          </cell>
          <cell r="G190" t="str">
            <v>712.383-</v>
          </cell>
          <cell r="I190">
            <v>712383</v>
          </cell>
        </row>
        <row r="191">
          <cell r="C191" t="str">
            <v>0000885</v>
          </cell>
          <cell r="D191" t="str">
            <v>26.07.2021</v>
          </cell>
          <cell r="E191">
            <v>2000098659</v>
          </cell>
          <cell r="F191" t="str">
            <v>2.004-</v>
          </cell>
          <cell r="G191" t="str">
            <v>200.405-</v>
          </cell>
          <cell r="I191">
            <v>200405</v>
          </cell>
        </row>
        <row r="192">
          <cell r="C192" t="str">
            <v>0000958</v>
          </cell>
          <cell r="D192" t="str">
            <v>26.07.2021</v>
          </cell>
          <cell r="E192">
            <v>2000098659</v>
          </cell>
          <cell r="F192" t="str">
            <v>7.820-</v>
          </cell>
          <cell r="G192" t="str">
            <v>782.001-</v>
          </cell>
          <cell r="I192">
            <v>782001</v>
          </cell>
        </row>
        <row r="193">
          <cell r="C193" t="str">
            <v>0000961</v>
          </cell>
          <cell r="D193" t="str">
            <v>26.07.2021</v>
          </cell>
          <cell r="E193">
            <v>2000098659</v>
          </cell>
          <cell r="F193" t="str">
            <v>13.463-</v>
          </cell>
          <cell r="G193" t="str">
            <v>1.346.255-</v>
          </cell>
          <cell r="I193">
            <v>1346255</v>
          </cell>
        </row>
        <row r="194">
          <cell r="C194" t="str">
            <v>0000962</v>
          </cell>
          <cell r="D194" t="str">
            <v>26.07.2021</v>
          </cell>
          <cell r="E194">
            <v>2000098659</v>
          </cell>
          <cell r="F194" t="str">
            <v>2.077-</v>
          </cell>
          <cell r="G194" t="str">
            <v>207.678-</v>
          </cell>
          <cell r="I194">
            <v>207678</v>
          </cell>
        </row>
        <row r="195">
          <cell r="C195" t="str">
            <v>0001099</v>
          </cell>
          <cell r="D195" t="str">
            <v>26.07.2021</v>
          </cell>
          <cell r="E195">
            <v>2000098659</v>
          </cell>
          <cell r="F195" t="str">
            <v>1.835-</v>
          </cell>
          <cell r="G195" t="str">
            <v>183.464-</v>
          </cell>
          <cell r="I195">
            <v>183464</v>
          </cell>
        </row>
        <row r="196">
          <cell r="C196" t="str">
            <v>0001286</v>
          </cell>
          <cell r="D196" t="str">
            <v>26.07.2021</v>
          </cell>
          <cell r="E196">
            <v>2000098659</v>
          </cell>
          <cell r="F196" t="str">
            <v>5.277-</v>
          </cell>
          <cell r="G196" t="str">
            <v>527.738-</v>
          </cell>
          <cell r="I196">
            <v>527738</v>
          </cell>
        </row>
        <row r="197">
          <cell r="C197" t="str">
            <v>0001993</v>
          </cell>
          <cell r="D197" t="str">
            <v>26.07.2021</v>
          </cell>
          <cell r="E197">
            <v>2000098659</v>
          </cell>
          <cell r="F197" t="str">
            <v>5.794-</v>
          </cell>
          <cell r="G197" t="str">
            <v>579.394-</v>
          </cell>
          <cell r="I197">
            <v>579394</v>
          </cell>
        </row>
        <row r="198">
          <cell r="C198" t="str">
            <v>0003601</v>
          </cell>
          <cell r="D198" t="str">
            <v>26.07.2021</v>
          </cell>
          <cell r="E198">
            <v>2000098659</v>
          </cell>
          <cell r="F198" t="str">
            <v>3.115-</v>
          </cell>
          <cell r="G198" t="str">
            <v>311.517-</v>
          </cell>
          <cell r="I198">
            <v>311517</v>
          </cell>
        </row>
        <row r="199">
          <cell r="C199" t="str">
            <v>0007114</v>
          </cell>
          <cell r="D199" t="str">
            <v>26.07.2021</v>
          </cell>
          <cell r="E199">
            <v>2000098659</v>
          </cell>
          <cell r="F199" t="str">
            <v>808-</v>
          </cell>
          <cell r="G199" t="str">
            <v>80.774-</v>
          </cell>
          <cell r="I199">
            <v>80774</v>
          </cell>
        </row>
        <row r="200">
          <cell r="C200" t="str">
            <v>0007176</v>
          </cell>
          <cell r="D200" t="str">
            <v>26.07.2021</v>
          </cell>
          <cell r="E200">
            <v>2000098659</v>
          </cell>
          <cell r="F200" t="str">
            <v>5.022-</v>
          </cell>
          <cell r="G200" t="str">
            <v>502.164-</v>
          </cell>
          <cell r="I200">
            <v>502164</v>
          </cell>
        </row>
        <row r="201">
          <cell r="C201" t="str">
            <v>0013987</v>
          </cell>
          <cell r="D201" t="str">
            <v>26.07.2021</v>
          </cell>
          <cell r="E201">
            <v>2000098659</v>
          </cell>
          <cell r="F201" t="str">
            <v>2.244-</v>
          </cell>
          <cell r="G201" t="str">
            <v>224.376-</v>
          </cell>
          <cell r="I201">
            <v>224376</v>
          </cell>
        </row>
        <row r="202">
          <cell r="C202" t="str">
            <v>0014030</v>
          </cell>
          <cell r="D202" t="str">
            <v>26.07.2021</v>
          </cell>
          <cell r="E202">
            <v>2000098659</v>
          </cell>
          <cell r="F202" t="str">
            <v>2.739-</v>
          </cell>
          <cell r="G202" t="str">
            <v>273.906-</v>
          </cell>
          <cell r="I202">
            <v>273906</v>
          </cell>
        </row>
        <row r="203">
          <cell r="C203" t="str">
            <v>0014061</v>
          </cell>
          <cell r="D203" t="str">
            <v>26.07.2021</v>
          </cell>
          <cell r="E203">
            <v>2000098659</v>
          </cell>
          <cell r="F203" t="str">
            <v>1.038-</v>
          </cell>
          <cell r="G203" t="str">
            <v>103.839-</v>
          </cell>
          <cell r="I203">
            <v>103839</v>
          </cell>
        </row>
        <row r="204">
          <cell r="C204" t="str">
            <v>0014120</v>
          </cell>
          <cell r="D204" t="str">
            <v>26.07.2021</v>
          </cell>
          <cell r="E204">
            <v>2000098659</v>
          </cell>
          <cell r="F204" t="str">
            <v>1.034-</v>
          </cell>
          <cell r="G204" t="str">
            <v>103.414-</v>
          </cell>
          <cell r="I204">
            <v>103414</v>
          </cell>
        </row>
        <row r="205">
          <cell r="C205" t="str">
            <v>0014129</v>
          </cell>
          <cell r="D205" t="str">
            <v>26.07.2021</v>
          </cell>
          <cell r="E205">
            <v>2000098659</v>
          </cell>
          <cell r="F205" t="str">
            <v>3.190-</v>
          </cell>
          <cell r="G205" t="str">
            <v>319.017-</v>
          </cell>
          <cell r="I205">
            <v>319017</v>
          </cell>
        </row>
        <row r="206">
          <cell r="C206" t="str">
            <v>0014151</v>
          </cell>
          <cell r="D206" t="str">
            <v>26.07.2021</v>
          </cell>
          <cell r="E206">
            <v>2000098659</v>
          </cell>
          <cell r="F206" t="str">
            <v>1.104-</v>
          </cell>
          <cell r="G206" t="str">
            <v>110.400-</v>
          </cell>
          <cell r="I206">
            <v>110400</v>
          </cell>
        </row>
        <row r="207">
          <cell r="C207" t="str">
            <v>0014154</v>
          </cell>
          <cell r="D207" t="str">
            <v>26.07.2021</v>
          </cell>
          <cell r="E207">
            <v>2000098659</v>
          </cell>
          <cell r="F207" t="str">
            <v>506-</v>
          </cell>
          <cell r="G207" t="str">
            <v>50.600-</v>
          </cell>
          <cell r="I207">
            <v>50600</v>
          </cell>
        </row>
        <row r="208">
          <cell r="C208" t="str">
            <v>0037048</v>
          </cell>
          <cell r="D208" t="str">
            <v>26.07.2021</v>
          </cell>
          <cell r="E208">
            <v>2000098659</v>
          </cell>
          <cell r="F208" t="str">
            <v>966-</v>
          </cell>
          <cell r="G208" t="str">
            <v>96.566-</v>
          </cell>
          <cell r="I208">
            <v>96566</v>
          </cell>
        </row>
        <row r="209">
          <cell r="C209" t="str">
            <v>0037096</v>
          </cell>
          <cell r="D209" t="str">
            <v>26.07.2021</v>
          </cell>
          <cell r="E209">
            <v>2000098659</v>
          </cell>
          <cell r="F209" t="str">
            <v>15.940-</v>
          </cell>
          <cell r="G209" t="str">
            <v>1.594.009-</v>
          </cell>
          <cell r="I209">
            <v>1594009</v>
          </cell>
        </row>
        <row r="210">
          <cell r="C210" t="str">
            <v>0000646</v>
          </cell>
          <cell r="D210" t="str">
            <v>26.07.2021</v>
          </cell>
          <cell r="E210">
            <v>2000098659</v>
          </cell>
          <cell r="F210" t="str">
            <v>1.034-</v>
          </cell>
          <cell r="G210" t="str">
            <v>103.414-</v>
          </cell>
          <cell r="I210">
            <v>103414</v>
          </cell>
        </row>
        <row r="211">
          <cell r="C211" t="str">
            <v>0000648</v>
          </cell>
          <cell r="D211" t="str">
            <v>26.07.2021</v>
          </cell>
          <cell r="E211">
            <v>2000098659</v>
          </cell>
          <cell r="F211" t="str">
            <v>5.346-</v>
          </cell>
          <cell r="G211" t="str">
            <v>534.619-</v>
          </cell>
          <cell r="I211">
            <v>534619</v>
          </cell>
        </row>
        <row r="212">
          <cell r="C212" t="str">
            <v>0000653</v>
          </cell>
          <cell r="D212" t="str">
            <v>26.07.2021</v>
          </cell>
          <cell r="E212">
            <v>2000098659</v>
          </cell>
          <cell r="F212" t="str">
            <v>5.171-</v>
          </cell>
          <cell r="G212" t="str">
            <v>517.072-</v>
          </cell>
          <cell r="I212">
            <v>517072</v>
          </cell>
        </row>
        <row r="213">
          <cell r="C213" t="str">
            <v>0000911</v>
          </cell>
          <cell r="D213" t="str">
            <v>26.07.2021</v>
          </cell>
          <cell r="E213">
            <v>2000098659</v>
          </cell>
          <cell r="F213" t="str">
            <v>2.068-</v>
          </cell>
          <cell r="G213" t="str">
            <v>206.829-</v>
          </cell>
          <cell r="I213">
            <v>206829</v>
          </cell>
        </row>
        <row r="214">
          <cell r="C214" t="str">
            <v>0000984</v>
          </cell>
          <cell r="D214" t="str">
            <v>26.07.2021</v>
          </cell>
          <cell r="E214">
            <v>2000098659</v>
          </cell>
          <cell r="F214" t="str">
            <v>1.038-</v>
          </cell>
          <cell r="G214" t="str">
            <v>103.839-</v>
          </cell>
          <cell r="I214">
            <v>103839</v>
          </cell>
        </row>
        <row r="215">
          <cell r="C215" t="str">
            <v>0001151</v>
          </cell>
          <cell r="D215" t="str">
            <v>26.07.2021</v>
          </cell>
          <cell r="E215">
            <v>2000098659</v>
          </cell>
          <cell r="F215" t="str">
            <v>1.223-</v>
          </cell>
          <cell r="G215" t="str">
            <v>122.309-</v>
          </cell>
          <cell r="I215">
            <v>122309</v>
          </cell>
        </row>
        <row r="216">
          <cell r="C216" t="str">
            <v>0001155</v>
          </cell>
          <cell r="D216" t="str">
            <v>26.07.2021</v>
          </cell>
          <cell r="E216">
            <v>2000098659</v>
          </cell>
          <cell r="F216" t="str">
            <v>4.488-</v>
          </cell>
          <cell r="G216" t="str">
            <v>448.752-</v>
          </cell>
          <cell r="I216">
            <v>448752</v>
          </cell>
        </row>
        <row r="217">
          <cell r="C217" t="str">
            <v>0001472</v>
          </cell>
          <cell r="D217" t="str">
            <v>26.07.2021</v>
          </cell>
          <cell r="E217">
            <v>2000098659</v>
          </cell>
          <cell r="F217" t="str">
            <v>2.879-</v>
          </cell>
          <cell r="G217" t="str">
            <v>287.910-</v>
          </cell>
          <cell r="I217">
            <v>287910</v>
          </cell>
        </row>
        <row r="218">
          <cell r="C218" t="str">
            <v>0001728</v>
          </cell>
          <cell r="D218" t="str">
            <v>26.07.2021</v>
          </cell>
          <cell r="E218">
            <v>2000098659</v>
          </cell>
          <cell r="F218" t="str">
            <v>1.615-</v>
          </cell>
          <cell r="G218" t="str">
            <v>161.548-</v>
          </cell>
          <cell r="I218">
            <v>161548</v>
          </cell>
        </row>
        <row r="219">
          <cell r="C219" t="str">
            <v>0002555</v>
          </cell>
          <cell r="D219" t="str">
            <v>26.07.2021</v>
          </cell>
          <cell r="E219">
            <v>2000098659</v>
          </cell>
          <cell r="F219" t="str">
            <v>3.053-</v>
          </cell>
          <cell r="G219" t="str">
            <v>305.319-</v>
          </cell>
          <cell r="I219">
            <v>305319</v>
          </cell>
        </row>
        <row r="220">
          <cell r="C220" t="str">
            <v>0002990</v>
          </cell>
          <cell r="D220" t="str">
            <v>26.07.2021</v>
          </cell>
          <cell r="E220">
            <v>2000098659</v>
          </cell>
          <cell r="F220" t="str">
            <v>1.038-</v>
          </cell>
          <cell r="G220" t="str">
            <v>103.839-</v>
          </cell>
          <cell r="I220">
            <v>103839</v>
          </cell>
        </row>
        <row r="221">
          <cell r="C221" t="str">
            <v>0002994</v>
          </cell>
          <cell r="D221" t="str">
            <v>26.07.2021</v>
          </cell>
          <cell r="E221">
            <v>2000098659</v>
          </cell>
          <cell r="F221" t="str">
            <v>1.122-</v>
          </cell>
          <cell r="G221" t="str">
            <v>112.188-</v>
          </cell>
          <cell r="I221">
            <v>112188</v>
          </cell>
        </row>
        <row r="222">
          <cell r="C222" t="str">
            <v>0002996</v>
          </cell>
          <cell r="D222" t="str">
            <v>26.07.2021</v>
          </cell>
          <cell r="E222">
            <v>2000098659</v>
          </cell>
          <cell r="F222" t="str">
            <v>3.366-</v>
          </cell>
          <cell r="G222" t="str">
            <v>336.564-</v>
          </cell>
          <cell r="I222">
            <v>336564</v>
          </cell>
        </row>
        <row r="223">
          <cell r="C223" t="str">
            <v>0007158</v>
          </cell>
          <cell r="D223" t="str">
            <v>26.07.2021</v>
          </cell>
          <cell r="E223">
            <v>2000098659</v>
          </cell>
          <cell r="F223" t="str">
            <v>5.185-</v>
          </cell>
          <cell r="G223" t="str">
            <v>518.517-</v>
          </cell>
          <cell r="I223">
            <v>518517</v>
          </cell>
        </row>
        <row r="224">
          <cell r="C224" t="str">
            <v>0007234</v>
          </cell>
          <cell r="D224" t="str">
            <v>26.07.2021</v>
          </cell>
          <cell r="E224">
            <v>2000098659</v>
          </cell>
          <cell r="F224" t="str">
            <v>3.366-</v>
          </cell>
          <cell r="G224" t="str">
            <v>336.564-</v>
          </cell>
          <cell r="I224">
            <v>336564</v>
          </cell>
        </row>
        <row r="225">
          <cell r="C225" t="str">
            <v>0014157</v>
          </cell>
          <cell r="D225" t="str">
            <v>26.07.2021</v>
          </cell>
          <cell r="E225">
            <v>2000098659</v>
          </cell>
          <cell r="F225" t="str">
            <v>1.122-</v>
          </cell>
          <cell r="G225" t="str">
            <v>112.188-</v>
          </cell>
          <cell r="I225">
            <v>112188</v>
          </cell>
        </row>
        <row r="226">
          <cell r="C226" t="str">
            <v>0014189</v>
          </cell>
          <cell r="D226" t="str">
            <v>26.07.2021</v>
          </cell>
          <cell r="E226">
            <v>2000098659</v>
          </cell>
          <cell r="F226" t="str">
            <v>3.278-</v>
          </cell>
          <cell r="G226" t="str">
            <v>327.790-</v>
          </cell>
          <cell r="I226">
            <v>327790</v>
          </cell>
        </row>
        <row r="227">
          <cell r="C227" t="str">
            <v>0014219</v>
          </cell>
          <cell r="D227" t="str">
            <v>26.07.2021</v>
          </cell>
          <cell r="E227">
            <v>2000098659</v>
          </cell>
          <cell r="F227" t="str">
            <v>1.122-</v>
          </cell>
          <cell r="G227" t="str">
            <v>112.188-</v>
          </cell>
          <cell r="I227">
            <v>112188</v>
          </cell>
        </row>
        <row r="228">
          <cell r="C228" t="str">
            <v>0014226</v>
          </cell>
          <cell r="D228" t="str">
            <v>26.07.2021</v>
          </cell>
          <cell r="E228">
            <v>2000098659</v>
          </cell>
          <cell r="F228" t="str">
            <v>1.931-</v>
          </cell>
          <cell r="G228" t="str">
            <v>193.131-</v>
          </cell>
          <cell r="I228">
            <v>193131</v>
          </cell>
        </row>
        <row r="229">
          <cell r="C229" t="str">
            <v>0014228</v>
          </cell>
          <cell r="D229" t="str">
            <v>26.07.2021</v>
          </cell>
          <cell r="E229">
            <v>2000098659</v>
          </cell>
          <cell r="F229" t="str">
            <v>1.122-</v>
          </cell>
          <cell r="G229" t="str">
            <v>112.188-</v>
          </cell>
          <cell r="I229">
            <v>112188</v>
          </cell>
        </row>
        <row r="230">
          <cell r="C230" t="str">
            <v>0014261</v>
          </cell>
          <cell r="D230" t="str">
            <v>26.07.2021</v>
          </cell>
          <cell r="E230">
            <v>2000098659</v>
          </cell>
          <cell r="F230" t="str">
            <v>7.484-</v>
          </cell>
          <cell r="G230" t="str">
            <v>748.433-</v>
          </cell>
          <cell r="I230">
            <v>748433</v>
          </cell>
        </row>
        <row r="231">
          <cell r="C231" t="str">
            <v>0000531</v>
          </cell>
          <cell r="D231" t="str">
            <v>26.07.2021</v>
          </cell>
          <cell r="E231">
            <v>2000098659</v>
          </cell>
          <cell r="F231" t="str">
            <v>2.885-</v>
          </cell>
          <cell r="G231" t="str">
            <v>288.452-</v>
          </cell>
          <cell r="I231">
            <v>288452</v>
          </cell>
        </row>
        <row r="232">
          <cell r="C232" t="str">
            <v>0000780</v>
          </cell>
          <cell r="D232" t="str">
            <v>26.07.2021</v>
          </cell>
          <cell r="E232">
            <v>2000098659</v>
          </cell>
          <cell r="F232" t="str">
            <v>4.081-</v>
          </cell>
          <cell r="G232" t="str">
            <v>408.082-</v>
          </cell>
          <cell r="I232">
            <v>408082</v>
          </cell>
        </row>
        <row r="233">
          <cell r="C233" t="str">
            <v>0001158</v>
          </cell>
          <cell r="D233" t="str">
            <v>26.07.2021</v>
          </cell>
          <cell r="E233">
            <v>2000098659</v>
          </cell>
          <cell r="F233" t="str">
            <v>9.034-</v>
          </cell>
          <cell r="G233" t="str">
            <v>903.442-</v>
          </cell>
          <cell r="I233">
            <v>903442</v>
          </cell>
        </row>
        <row r="234">
          <cell r="C234" t="str">
            <v>0001262</v>
          </cell>
          <cell r="D234" t="str">
            <v>26.07.2021</v>
          </cell>
          <cell r="E234">
            <v>2000098659</v>
          </cell>
          <cell r="F234" t="str">
            <v>966-</v>
          </cell>
          <cell r="G234" t="str">
            <v>96.566-</v>
          </cell>
          <cell r="I234">
            <v>96566</v>
          </cell>
        </row>
        <row r="235">
          <cell r="C235" t="str">
            <v>0001308</v>
          </cell>
          <cell r="D235" t="str">
            <v>26.07.2021</v>
          </cell>
          <cell r="E235">
            <v>2000098659</v>
          </cell>
          <cell r="F235" t="str">
            <v>7.853-</v>
          </cell>
          <cell r="G235" t="str">
            <v>785.315-</v>
          </cell>
          <cell r="I235">
            <v>785315</v>
          </cell>
        </row>
        <row r="236">
          <cell r="C236" t="str">
            <v>0001317</v>
          </cell>
          <cell r="D236" t="str">
            <v>26.07.2021</v>
          </cell>
          <cell r="E236">
            <v>2000098659</v>
          </cell>
          <cell r="F236" t="str">
            <v>1.122-</v>
          </cell>
          <cell r="G236" t="str">
            <v>112.188-</v>
          </cell>
          <cell r="I236">
            <v>112188</v>
          </cell>
        </row>
        <row r="237">
          <cell r="C237" t="str">
            <v>0001367</v>
          </cell>
          <cell r="D237" t="str">
            <v>26.07.2021</v>
          </cell>
          <cell r="E237">
            <v>2000098659</v>
          </cell>
          <cell r="F237" t="str">
            <v>11.219-</v>
          </cell>
          <cell r="G237" t="str">
            <v>1.121.879-</v>
          </cell>
          <cell r="I237">
            <v>1121879</v>
          </cell>
        </row>
        <row r="238">
          <cell r="C238" t="str">
            <v>0001823</v>
          </cell>
          <cell r="D238" t="str">
            <v>26.07.2021</v>
          </cell>
          <cell r="E238">
            <v>2000098659</v>
          </cell>
          <cell r="F238" t="str">
            <v>3.115-</v>
          </cell>
          <cell r="G238" t="str">
            <v>311.517-</v>
          </cell>
          <cell r="I238">
            <v>311517</v>
          </cell>
        </row>
        <row r="239">
          <cell r="C239" t="str">
            <v>0001831</v>
          </cell>
          <cell r="D239" t="str">
            <v>26.07.2021</v>
          </cell>
          <cell r="E239">
            <v>2000098659</v>
          </cell>
          <cell r="F239" t="str">
            <v>1.590-</v>
          </cell>
          <cell r="G239" t="str">
            <v>159.039-</v>
          </cell>
          <cell r="I239">
            <v>159039</v>
          </cell>
        </row>
        <row r="240">
          <cell r="C240" t="str">
            <v>0001839</v>
          </cell>
          <cell r="D240" t="str">
            <v>26.07.2021</v>
          </cell>
          <cell r="E240">
            <v>2000098659</v>
          </cell>
          <cell r="F240" t="str">
            <v>3.366-</v>
          </cell>
          <cell r="G240" t="str">
            <v>336.564-</v>
          </cell>
          <cell r="I240">
            <v>336564</v>
          </cell>
        </row>
        <row r="241">
          <cell r="C241" t="str">
            <v>0001844</v>
          </cell>
          <cell r="D241" t="str">
            <v>26.07.2021</v>
          </cell>
          <cell r="E241">
            <v>2000098659</v>
          </cell>
          <cell r="F241" t="str">
            <v>506-</v>
          </cell>
          <cell r="G241" t="str">
            <v>50.600-</v>
          </cell>
          <cell r="I241">
            <v>50600</v>
          </cell>
        </row>
        <row r="242">
          <cell r="C242" t="str">
            <v>0003659</v>
          </cell>
          <cell r="D242" t="str">
            <v>26.07.2021</v>
          </cell>
          <cell r="E242">
            <v>2000098659</v>
          </cell>
          <cell r="F242" t="str">
            <v>4.488-</v>
          </cell>
          <cell r="G242" t="str">
            <v>448.752-</v>
          </cell>
          <cell r="I242">
            <v>448752</v>
          </cell>
        </row>
        <row r="243">
          <cell r="C243" t="str">
            <v>0003661</v>
          </cell>
          <cell r="D243" t="str">
            <v>26.07.2021</v>
          </cell>
          <cell r="E243">
            <v>2000098659</v>
          </cell>
          <cell r="F243" t="str">
            <v>3.366-</v>
          </cell>
          <cell r="G243" t="str">
            <v>336.564-</v>
          </cell>
          <cell r="I243">
            <v>336564</v>
          </cell>
        </row>
        <row r="244">
          <cell r="C244" t="str">
            <v>0003662</v>
          </cell>
          <cell r="D244" t="str">
            <v>26.07.2021</v>
          </cell>
          <cell r="E244">
            <v>2000098659</v>
          </cell>
          <cell r="F244" t="str">
            <v>2.950-</v>
          </cell>
          <cell r="G244" t="str">
            <v>295.013-</v>
          </cell>
          <cell r="I244">
            <v>295013</v>
          </cell>
        </row>
        <row r="245">
          <cell r="C245" t="str">
            <v>0007254</v>
          </cell>
          <cell r="D245" t="str">
            <v>26.07.2021</v>
          </cell>
          <cell r="E245">
            <v>2000098659</v>
          </cell>
          <cell r="F245" t="str">
            <v>5.114-</v>
          </cell>
          <cell r="G245" t="str">
            <v>511.419-</v>
          </cell>
          <cell r="I245">
            <v>511419</v>
          </cell>
        </row>
        <row r="246">
          <cell r="C246" t="str">
            <v>0007293</v>
          </cell>
          <cell r="D246" t="str">
            <v>26.07.2021</v>
          </cell>
          <cell r="E246">
            <v>2000098659</v>
          </cell>
          <cell r="F246" t="str">
            <v>9.844-</v>
          </cell>
          <cell r="G246" t="str">
            <v>984.401-</v>
          </cell>
          <cell r="I246">
            <v>984401</v>
          </cell>
        </row>
        <row r="247">
          <cell r="C247" t="str">
            <v>0014347</v>
          </cell>
          <cell r="D247" t="str">
            <v>26.07.2021</v>
          </cell>
          <cell r="E247">
            <v>2000098659</v>
          </cell>
          <cell r="F247" t="str">
            <v>1.590-</v>
          </cell>
          <cell r="G247" t="str">
            <v>159.039-</v>
          </cell>
          <cell r="I247">
            <v>159039</v>
          </cell>
        </row>
        <row r="248">
          <cell r="C248" t="str">
            <v>0014371</v>
          </cell>
          <cell r="D248" t="str">
            <v>26.07.2021</v>
          </cell>
          <cell r="E248">
            <v>2000098659</v>
          </cell>
          <cell r="F248" t="str">
            <v>1.122-</v>
          </cell>
          <cell r="G248" t="str">
            <v>112.188-</v>
          </cell>
          <cell r="I248">
            <v>112188</v>
          </cell>
        </row>
        <row r="249">
          <cell r="C249" t="str">
            <v>0014393</v>
          </cell>
          <cell r="D249" t="str">
            <v>26.07.2021</v>
          </cell>
          <cell r="E249">
            <v>2000098659</v>
          </cell>
          <cell r="F249" t="str">
            <v>1.104-</v>
          </cell>
          <cell r="G249" t="str">
            <v>110.400-</v>
          </cell>
          <cell r="I249">
            <v>110400</v>
          </cell>
        </row>
        <row r="250">
          <cell r="C250" t="str">
            <v>0014399</v>
          </cell>
          <cell r="D250" t="str">
            <v>26.07.2021</v>
          </cell>
          <cell r="E250">
            <v>2000098659</v>
          </cell>
          <cell r="F250" t="str">
            <v>2.244-</v>
          </cell>
          <cell r="G250" t="str">
            <v>224.376-</v>
          </cell>
          <cell r="I250">
            <v>224376</v>
          </cell>
        </row>
        <row r="251">
          <cell r="C251" t="str">
            <v>0014402</v>
          </cell>
          <cell r="D251" t="str">
            <v>26.07.2021</v>
          </cell>
          <cell r="E251">
            <v>2000098659</v>
          </cell>
          <cell r="F251" t="str">
            <v>1.122-</v>
          </cell>
          <cell r="G251" t="str">
            <v>112.188-</v>
          </cell>
          <cell r="I251">
            <v>112188</v>
          </cell>
        </row>
        <row r="252">
          <cell r="C252" t="str">
            <v>0000335</v>
          </cell>
          <cell r="D252" t="str">
            <v>26.07.2021</v>
          </cell>
          <cell r="E252">
            <v>2000098659</v>
          </cell>
          <cell r="F252" t="str">
            <v>11.814-</v>
          </cell>
          <cell r="G252" t="str">
            <v>1.181.425-</v>
          </cell>
          <cell r="I252">
            <v>1181425</v>
          </cell>
        </row>
        <row r="253">
          <cell r="C253" t="str">
            <v>0000371</v>
          </cell>
          <cell r="D253" t="str">
            <v>26.07.2021</v>
          </cell>
          <cell r="E253">
            <v>2000098659</v>
          </cell>
          <cell r="F253" t="str">
            <v>1.038-</v>
          </cell>
          <cell r="G253" t="str">
            <v>103.839-</v>
          </cell>
          <cell r="I253">
            <v>103839</v>
          </cell>
        </row>
        <row r="254">
          <cell r="C254" t="str">
            <v>0000903</v>
          </cell>
          <cell r="D254" t="str">
            <v>26.07.2021</v>
          </cell>
          <cell r="E254">
            <v>2000098659</v>
          </cell>
          <cell r="F254" t="str">
            <v>1.122-</v>
          </cell>
          <cell r="G254" t="str">
            <v>112.188-</v>
          </cell>
          <cell r="I254">
            <v>112188</v>
          </cell>
        </row>
        <row r="255">
          <cell r="C255" t="str">
            <v>0000978</v>
          </cell>
          <cell r="D255" t="str">
            <v>26.07.2021</v>
          </cell>
          <cell r="E255">
            <v>2000098659</v>
          </cell>
          <cell r="F255" t="str">
            <v>1.038-</v>
          </cell>
          <cell r="G255" t="str">
            <v>103.839-</v>
          </cell>
          <cell r="I255">
            <v>103839</v>
          </cell>
        </row>
        <row r="256">
          <cell r="C256" t="str">
            <v>0000995</v>
          </cell>
          <cell r="D256" t="str">
            <v>26.07.2021</v>
          </cell>
          <cell r="E256">
            <v>2000098659</v>
          </cell>
          <cell r="F256" t="str">
            <v>5.987-</v>
          </cell>
          <cell r="G256" t="str">
            <v>598.695-</v>
          </cell>
          <cell r="I256">
            <v>598695</v>
          </cell>
        </row>
        <row r="257">
          <cell r="C257" t="str">
            <v>0001176</v>
          </cell>
          <cell r="D257" t="str">
            <v>26.07.2021</v>
          </cell>
          <cell r="E257">
            <v>2000098659</v>
          </cell>
          <cell r="F257" t="str">
            <v>552-</v>
          </cell>
          <cell r="G257" t="str">
            <v>55.200-</v>
          </cell>
          <cell r="I257">
            <v>55200</v>
          </cell>
        </row>
        <row r="258">
          <cell r="C258" t="str">
            <v>0001178</v>
          </cell>
          <cell r="D258" t="str">
            <v>26.07.2021</v>
          </cell>
          <cell r="E258">
            <v>2000098659</v>
          </cell>
          <cell r="F258" t="str">
            <v>2.077-</v>
          </cell>
          <cell r="G258" t="str">
            <v>207.678-</v>
          </cell>
          <cell r="I258">
            <v>207678</v>
          </cell>
        </row>
        <row r="259">
          <cell r="C259" t="str">
            <v>0001384</v>
          </cell>
          <cell r="D259" t="str">
            <v>26.07.2021</v>
          </cell>
          <cell r="E259">
            <v>2000098659</v>
          </cell>
          <cell r="F259" t="str">
            <v>6.468-</v>
          </cell>
          <cell r="G259" t="str">
            <v>646.807-</v>
          </cell>
          <cell r="I259">
            <v>646807</v>
          </cell>
        </row>
        <row r="260">
          <cell r="C260" t="str">
            <v>0001851</v>
          </cell>
          <cell r="D260" t="str">
            <v>26.07.2021</v>
          </cell>
          <cell r="E260">
            <v>2000098659</v>
          </cell>
          <cell r="F260" t="str">
            <v>2.077-</v>
          </cell>
          <cell r="G260" t="str">
            <v>207.678-</v>
          </cell>
          <cell r="I260">
            <v>207678</v>
          </cell>
        </row>
        <row r="261">
          <cell r="C261" t="str">
            <v>0002042</v>
          </cell>
          <cell r="D261" t="str">
            <v>26.07.2021</v>
          </cell>
          <cell r="E261">
            <v>2000098659</v>
          </cell>
          <cell r="F261" t="str">
            <v>7.880-</v>
          </cell>
          <cell r="G261" t="str">
            <v>787.956-</v>
          </cell>
          <cell r="I261">
            <v>787956</v>
          </cell>
        </row>
        <row r="262">
          <cell r="C262" t="str">
            <v>0002043</v>
          </cell>
          <cell r="D262" t="str">
            <v>26.07.2021</v>
          </cell>
          <cell r="E262">
            <v>2000098659</v>
          </cell>
          <cell r="F262" t="str">
            <v>2.156-</v>
          </cell>
          <cell r="G262" t="str">
            <v>215.602-</v>
          </cell>
          <cell r="I262">
            <v>215602</v>
          </cell>
        </row>
        <row r="263">
          <cell r="C263" t="str">
            <v>0003014</v>
          </cell>
          <cell r="D263" t="str">
            <v>26.07.2021</v>
          </cell>
          <cell r="E263">
            <v>2000098659</v>
          </cell>
          <cell r="F263" t="str">
            <v>5.955-</v>
          </cell>
          <cell r="G263" t="str">
            <v>595.470-</v>
          </cell>
          <cell r="I263">
            <v>595470</v>
          </cell>
        </row>
        <row r="264">
          <cell r="C264" t="str">
            <v>0003666</v>
          </cell>
          <cell r="D264" t="str">
            <v>26.07.2021</v>
          </cell>
          <cell r="E264">
            <v>2000098659</v>
          </cell>
          <cell r="F264" t="str">
            <v>1.038-</v>
          </cell>
          <cell r="G264" t="str">
            <v>103.839-</v>
          </cell>
          <cell r="I264">
            <v>103839</v>
          </cell>
        </row>
        <row r="265">
          <cell r="C265" t="str">
            <v>0003669</v>
          </cell>
          <cell r="D265" t="str">
            <v>26.07.2021</v>
          </cell>
          <cell r="E265">
            <v>2000098659</v>
          </cell>
          <cell r="F265" t="str">
            <v>552-</v>
          </cell>
          <cell r="G265" t="str">
            <v>55.200-</v>
          </cell>
          <cell r="I265">
            <v>55200</v>
          </cell>
        </row>
        <row r="266">
          <cell r="C266" t="str">
            <v>0007303</v>
          </cell>
          <cell r="D266" t="str">
            <v>26.07.2021</v>
          </cell>
          <cell r="E266">
            <v>2000098659</v>
          </cell>
          <cell r="F266" t="str">
            <v>1.104-</v>
          </cell>
          <cell r="G266" t="str">
            <v>110.400-</v>
          </cell>
          <cell r="I266">
            <v>110400</v>
          </cell>
        </row>
        <row r="267">
          <cell r="C267" t="str">
            <v>0014427</v>
          </cell>
          <cell r="D267" t="str">
            <v>26.07.2021</v>
          </cell>
          <cell r="E267">
            <v>2000098659</v>
          </cell>
          <cell r="F267" t="str">
            <v>966-</v>
          </cell>
          <cell r="G267" t="str">
            <v>96.566-</v>
          </cell>
          <cell r="I267">
            <v>96566</v>
          </cell>
        </row>
        <row r="268">
          <cell r="C268" t="str">
            <v>0014436</v>
          </cell>
          <cell r="D268" t="str">
            <v>26.07.2021</v>
          </cell>
          <cell r="E268">
            <v>2000098659</v>
          </cell>
          <cell r="F268" t="str">
            <v>3.366-</v>
          </cell>
          <cell r="G268" t="str">
            <v>336.564-</v>
          </cell>
          <cell r="I268">
            <v>336564</v>
          </cell>
        </row>
        <row r="269">
          <cell r="C269" t="str">
            <v>0014448</v>
          </cell>
          <cell r="D269" t="str">
            <v>26.07.2021</v>
          </cell>
          <cell r="E269">
            <v>2000098659</v>
          </cell>
          <cell r="F269" t="str">
            <v>966-</v>
          </cell>
          <cell r="G269" t="str">
            <v>96.566-</v>
          </cell>
          <cell r="I269">
            <v>96566</v>
          </cell>
        </row>
        <row r="270">
          <cell r="C270" t="str">
            <v>0014451</v>
          </cell>
          <cell r="D270" t="str">
            <v>26.07.2021</v>
          </cell>
          <cell r="E270">
            <v>2000098659</v>
          </cell>
          <cell r="F270" t="str">
            <v>2.244-</v>
          </cell>
          <cell r="G270" t="str">
            <v>224.376-</v>
          </cell>
          <cell r="I270">
            <v>224376</v>
          </cell>
        </row>
        <row r="271">
          <cell r="C271" t="str">
            <v>0014458</v>
          </cell>
          <cell r="D271" t="str">
            <v>26.07.2021</v>
          </cell>
          <cell r="E271">
            <v>2000098659</v>
          </cell>
          <cell r="F271" t="str">
            <v>6.760-</v>
          </cell>
          <cell r="G271" t="str">
            <v>675.960-</v>
          </cell>
          <cell r="I271">
            <v>675960</v>
          </cell>
        </row>
        <row r="272">
          <cell r="C272" t="str">
            <v>0037315</v>
          </cell>
          <cell r="D272" t="str">
            <v>26.07.2021</v>
          </cell>
          <cell r="E272">
            <v>2000098659</v>
          </cell>
          <cell r="F272" t="str">
            <v>8.289-</v>
          </cell>
          <cell r="G272" t="str">
            <v>828.918-</v>
          </cell>
          <cell r="I272">
            <v>828918</v>
          </cell>
        </row>
        <row r="273">
          <cell r="C273" t="str">
            <v>0000402</v>
          </cell>
          <cell r="D273" t="str">
            <v>26.07.2021</v>
          </cell>
          <cell r="E273">
            <v>2000098659</v>
          </cell>
          <cell r="F273" t="str">
            <v>506-</v>
          </cell>
          <cell r="G273" t="str">
            <v>50.600-</v>
          </cell>
          <cell r="I273">
            <v>50600</v>
          </cell>
        </row>
        <row r="274">
          <cell r="C274" t="str">
            <v>0000405</v>
          </cell>
          <cell r="D274" t="str">
            <v>29.07.2021</v>
          </cell>
          <cell r="E274">
            <v>2000098659</v>
          </cell>
          <cell r="F274" t="str">
            <v>4.312-</v>
          </cell>
          <cell r="G274" t="str">
            <v>431.204-</v>
          </cell>
          <cell r="I274">
            <v>431204</v>
          </cell>
        </row>
        <row r="275">
          <cell r="C275" t="str">
            <v>0000627</v>
          </cell>
          <cell r="D275" t="str">
            <v>26.07.2021</v>
          </cell>
          <cell r="E275">
            <v>2000098659</v>
          </cell>
          <cell r="F275" t="str">
            <v>1.122-</v>
          </cell>
          <cell r="G275" t="str">
            <v>112.188-</v>
          </cell>
          <cell r="I275">
            <v>112188</v>
          </cell>
        </row>
        <row r="276">
          <cell r="C276" t="str">
            <v>0000690</v>
          </cell>
          <cell r="D276" t="str">
            <v>29.07.2021</v>
          </cell>
          <cell r="E276">
            <v>2000098659</v>
          </cell>
          <cell r="F276" t="str">
            <v>2.714-</v>
          </cell>
          <cell r="G276" t="str">
            <v>271.401-</v>
          </cell>
          <cell r="I276">
            <v>271401</v>
          </cell>
        </row>
        <row r="277">
          <cell r="C277" t="str">
            <v>0000980</v>
          </cell>
          <cell r="D277" t="str">
            <v>26.07.2021</v>
          </cell>
          <cell r="E277">
            <v>2000098659</v>
          </cell>
          <cell r="F277" t="str">
            <v>3.146-</v>
          </cell>
          <cell r="G277" t="str">
            <v>314.588-</v>
          </cell>
          <cell r="I277">
            <v>314588</v>
          </cell>
        </row>
        <row r="278">
          <cell r="C278" t="str">
            <v>0001000</v>
          </cell>
          <cell r="D278" t="str">
            <v>29.07.2021</v>
          </cell>
          <cell r="E278">
            <v>2000098659</v>
          </cell>
          <cell r="F278" t="str">
            <v>6.731-</v>
          </cell>
          <cell r="G278" t="str">
            <v>673.127-</v>
          </cell>
          <cell r="I278">
            <v>673127</v>
          </cell>
        </row>
        <row r="279">
          <cell r="C279" t="str">
            <v>0001280</v>
          </cell>
          <cell r="D279" t="str">
            <v>29.07.2021</v>
          </cell>
          <cell r="E279">
            <v>2000098659</v>
          </cell>
          <cell r="F279" t="str">
            <v>3.278-</v>
          </cell>
          <cell r="G279" t="str">
            <v>327.790-</v>
          </cell>
          <cell r="I279">
            <v>327790</v>
          </cell>
        </row>
        <row r="280">
          <cell r="C280" t="str">
            <v>0001324</v>
          </cell>
          <cell r="D280" t="str">
            <v>26.07.2021</v>
          </cell>
          <cell r="E280">
            <v>2000098659</v>
          </cell>
          <cell r="F280" t="str">
            <v>3.278-</v>
          </cell>
          <cell r="G280" t="str">
            <v>327.790-</v>
          </cell>
          <cell r="I280">
            <v>327790</v>
          </cell>
        </row>
        <row r="281">
          <cell r="C281" t="str">
            <v>0001395</v>
          </cell>
          <cell r="D281" t="str">
            <v>29.07.2021</v>
          </cell>
          <cell r="E281">
            <v>2000098659</v>
          </cell>
          <cell r="F281" t="str">
            <v>10.780-</v>
          </cell>
          <cell r="G281" t="str">
            <v>1.078.011-</v>
          </cell>
          <cell r="I281">
            <v>1078011</v>
          </cell>
        </row>
        <row r="282">
          <cell r="C282" t="str">
            <v>0002235</v>
          </cell>
          <cell r="D282" t="str">
            <v>29.07.2021</v>
          </cell>
          <cell r="E282">
            <v>2000098659</v>
          </cell>
          <cell r="F282" t="str">
            <v>3.366-</v>
          </cell>
          <cell r="G282" t="str">
            <v>336.564-</v>
          </cell>
          <cell r="I282">
            <v>336564</v>
          </cell>
        </row>
        <row r="283">
          <cell r="C283" t="str">
            <v>0003024</v>
          </cell>
          <cell r="D283" t="str">
            <v>29.07.2021</v>
          </cell>
          <cell r="E283">
            <v>2000098659</v>
          </cell>
          <cell r="F283" t="str">
            <v>1.223-</v>
          </cell>
          <cell r="G283" t="str">
            <v>122.309-</v>
          </cell>
          <cell r="I283">
            <v>122309</v>
          </cell>
        </row>
        <row r="284">
          <cell r="C284" t="str">
            <v>0003694</v>
          </cell>
          <cell r="D284" t="str">
            <v>29.07.2021</v>
          </cell>
          <cell r="E284">
            <v>2000098659</v>
          </cell>
          <cell r="F284" t="str">
            <v>2.885-</v>
          </cell>
          <cell r="G284" t="str">
            <v>288.452-</v>
          </cell>
          <cell r="I284">
            <v>288452</v>
          </cell>
        </row>
        <row r="285">
          <cell r="C285" t="str">
            <v>0003708</v>
          </cell>
          <cell r="D285" t="str">
            <v>29.07.2021</v>
          </cell>
          <cell r="E285">
            <v>2000098659</v>
          </cell>
          <cell r="F285" t="str">
            <v>1.038-</v>
          </cell>
          <cell r="G285" t="str">
            <v>103.839-</v>
          </cell>
          <cell r="I285">
            <v>103839</v>
          </cell>
        </row>
        <row r="286">
          <cell r="C286" t="str">
            <v>0007338</v>
          </cell>
          <cell r="D286" t="str">
            <v>29.07.2021</v>
          </cell>
          <cell r="E286">
            <v>2000098659</v>
          </cell>
          <cell r="F286" t="str">
            <v>1.038-</v>
          </cell>
          <cell r="G286" t="str">
            <v>103.839-</v>
          </cell>
          <cell r="I286">
            <v>103839</v>
          </cell>
        </row>
        <row r="287">
          <cell r="C287" t="str">
            <v>0007351</v>
          </cell>
          <cell r="D287" t="str">
            <v>26.07.2021</v>
          </cell>
          <cell r="E287">
            <v>2000098659</v>
          </cell>
          <cell r="F287" t="str">
            <v>1.104-</v>
          </cell>
          <cell r="G287" t="str">
            <v>110.400-</v>
          </cell>
          <cell r="I287">
            <v>110400</v>
          </cell>
        </row>
        <row r="288">
          <cell r="C288" t="str">
            <v>0007379</v>
          </cell>
          <cell r="D288" t="str">
            <v>29.07.2021</v>
          </cell>
          <cell r="E288">
            <v>2000098659</v>
          </cell>
          <cell r="F288" t="str">
            <v>552-</v>
          </cell>
          <cell r="G288" t="str">
            <v>55.200-</v>
          </cell>
          <cell r="I288">
            <v>55200</v>
          </cell>
        </row>
        <row r="289">
          <cell r="C289" t="str">
            <v>0007393</v>
          </cell>
          <cell r="D289" t="str">
            <v>29.07.2021</v>
          </cell>
          <cell r="E289">
            <v>2000098659</v>
          </cell>
          <cell r="F289" t="str">
            <v>1.104-</v>
          </cell>
          <cell r="G289" t="str">
            <v>110.400-</v>
          </cell>
          <cell r="I289">
            <v>110400</v>
          </cell>
        </row>
        <row r="290">
          <cell r="C290" t="str">
            <v>0014495</v>
          </cell>
          <cell r="D290" t="str">
            <v>26.07.2021</v>
          </cell>
          <cell r="E290">
            <v>2000098659</v>
          </cell>
          <cell r="F290" t="str">
            <v>3.278-</v>
          </cell>
          <cell r="G290" t="str">
            <v>327.790-</v>
          </cell>
          <cell r="I290">
            <v>327790</v>
          </cell>
        </row>
        <row r="291">
          <cell r="C291" t="str">
            <v>0014527</v>
          </cell>
          <cell r="D291" t="str">
            <v>29.07.2021</v>
          </cell>
          <cell r="E291">
            <v>2000098659</v>
          </cell>
          <cell r="F291" t="str">
            <v>1.122-</v>
          </cell>
          <cell r="G291" t="str">
            <v>112.188-</v>
          </cell>
          <cell r="I291">
            <v>112188</v>
          </cell>
        </row>
        <row r="292">
          <cell r="C292" t="str">
            <v>0014537</v>
          </cell>
          <cell r="D292" t="str">
            <v>29.07.2021</v>
          </cell>
          <cell r="E292">
            <v>2000098659</v>
          </cell>
          <cell r="F292" t="str">
            <v>966-</v>
          </cell>
          <cell r="G292" t="str">
            <v>96.566-</v>
          </cell>
          <cell r="I292">
            <v>96566</v>
          </cell>
        </row>
        <row r="293">
          <cell r="C293" t="str">
            <v>0014597</v>
          </cell>
          <cell r="D293" t="str">
            <v>29.07.2021</v>
          </cell>
          <cell r="E293">
            <v>2000098659</v>
          </cell>
          <cell r="F293" t="str">
            <v>3.278-</v>
          </cell>
          <cell r="G293" t="str">
            <v>327.790-</v>
          </cell>
          <cell r="I293">
            <v>327790</v>
          </cell>
        </row>
        <row r="294">
          <cell r="C294" t="str">
            <v>0000437</v>
          </cell>
          <cell r="D294" t="str">
            <v>29.07.2021</v>
          </cell>
          <cell r="E294">
            <v>2000098659</v>
          </cell>
          <cell r="F294" t="str">
            <v>1.034-</v>
          </cell>
          <cell r="G294" t="str">
            <v>103.414-</v>
          </cell>
          <cell r="I294">
            <v>103414</v>
          </cell>
        </row>
        <row r="295">
          <cell r="C295" t="str">
            <v>0000547</v>
          </cell>
          <cell r="D295" t="str">
            <v>29.07.2021</v>
          </cell>
          <cell r="E295">
            <v>2000098659</v>
          </cell>
          <cell r="F295" t="str">
            <v>1.931-</v>
          </cell>
          <cell r="G295" t="str">
            <v>193.131-</v>
          </cell>
          <cell r="I295">
            <v>193131</v>
          </cell>
        </row>
        <row r="296">
          <cell r="C296" t="str">
            <v>0000921</v>
          </cell>
          <cell r="D296" t="str">
            <v>30.07.2021</v>
          </cell>
          <cell r="E296">
            <v>2000098659</v>
          </cell>
          <cell r="F296" t="str">
            <v>4.312-</v>
          </cell>
          <cell r="G296" t="str">
            <v>431.204-</v>
          </cell>
          <cell r="I296">
            <v>431204</v>
          </cell>
        </row>
        <row r="297">
          <cell r="C297" t="str">
            <v>0000989</v>
          </cell>
          <cell r="D297" t="str">
            <v>29.07.2021</v>
          </cell>
          <cell r="E297">
            <v>2000098659</v>
          </cell>
          <cell r="F297" t="str">
            <v>808-</v>
          </cell>
          <cell r="G297" t="str">
            <v>80.774-</v>
          </cell>
          <cell r="I297">
            <v>80774</v>
          </cell>
        </row>
        <row r="298">
          <cell r="C298" t="str">
            <v>0000995</v>
          </cell>
          <cell r="D298" t="str">
            <v>29.07.2021</v>
          </cell>
          <cell r="E298">
            <v>2000098659</v>
          </cell>
          <cell r="F298" t="str">
            <v>2.068-</v>
          </cell>
          <cell r="G298" t="str">
            <v>206.829-</v>
          </cell>
          <cell r="I298">
            <v>206829</v>
          </cell>
        </row>
        <row r="299">
          <cell r="C299" t="str">
            <v>0000999</v>
          </cell>
          <cell r="D299" t="str">
            <v>29.07.2021</v>
          </cell>
          <cell r="E299">
            <v>2000098659</v>
          </cell>
          <cell r="F299" t="str">
            <v>1.122-</v>
          </cell>
          <cell r="G299" t="str">
            <v>112.188-</v>
          </cell>
          <cell r="I299">
            <v>112188</v>
          </cell>
        </row>
        <row r="300">
          <cell r="C300" t="str">
            <v>0001169</v>
          </cell>
          <cell r="D300" t="str">
            <v>30.07.2021</v>
          </cell>
          <cell r="E300">
            <v>2000098659</v>
          </cell>
          <cell r="F300" t="str">
            <v>16.513-</v>
          </cell>
          <cell r="G300" t="str">
            <v>1.651.349-</v>
          </cell>
          <cell r="I300">
            <v>1651349</v>
          </cell>
        </row>
        <row r="301">
          <cell r="C301" t="str">
            <v>0001417</v>
          </cell>
          <cell r="D301" t="str">
            <v>29.07.2021</v>
          </cell>
          <cell r="E301">
            <v>2000098659</v>
          </cell>
          <cell r="F301" t="str">
            <v>6.556-</v>
          </cell>
          <cell r="G301" t="str">
            <v>655.580-</v>
          </cell>
          <cell r="I301">
            <v>655580</v>
          </cell>
        </row>
        <row r="302">
          <cell r="C302" t="str">
            <v>0001495</v>
          </cell>
          <cell r="D302" t="str">
            <v>30.07.2021</v>
          </cell>
          <cell r="E302">
            <v>2000098659</v>
          </cell>
          <cell r="F302" t="str">
            <v>4.884-</v>
          </cell>
          <cell r="G302" t="str">
            <v>488.364-</v>
          </cell>
          <cell r="I302">
            <v>488364</v>
          </cell>
        </row>
        <row r="303">
          <cell r="C303" t="str">
            <v>0001852</v>
          </cell>
          <cell r="D303" t="str">
            <v>29.07.2021</v>
          </cell>
          <cell r="E303">
            <v>2000098659</v>
          </cell>
          <cell r="F303" t="str">
            <v>1.038-</v>
          </cell>
          <cell r="G303" t="str">
            <v>103.839-</v>
          </cell>
          <cell r="I303">
            <v>103839</v>
          </cell>
        </row>
        <row r="304">
          <cell r="C304" t="str">
            <v>0002068</v>
          </cell>
          <cell r="D304" t="str">
            <v>29.07.2021</v>
          </cell>
          <cell r="E304">
            <v>2000098659</v>
          </cell>
          <cell r="F304" t="str">
            <v>2.622-</v>
          </cell>
          <cell r="G304" t="str">
            <v>262.200-</v>
          </cell>
          <cell r="I304">
            <v>262200</v>
          </cell>
        </row>
        <row r="305">
          <cell r="C305" t="str">
            <v>0002259</v>
          </cell>
          <cell r="D305" t="str">
            <v>30.07.2021</v>
          </cell>
          <cell r="E305">
            <v>2000098659</v>
          </cell>
          <cell r="F305" t="str">
            <v>3.278-</v>
          </cell>
          <cell r="G305" t="str">
            <v>327.790-</v>
          </cell>
          <cell r="I305">
            <v>327790</v>
          </cell>
        </row>
        <row r="306">
          <cell r="C306" t="str">
            <v>0007368</v>
          </cell>
          <cell r="D306" t="str">
            <v>29.07.2021</v>
          </cell>
          <cell r="E306">
            <v>2000098659</v>
          </cell>
          <cell r="F306" t="str">
            <v>5.522-</v>
          </cell>
          <cell r="G306" t="str">
            <v>552.166-</v>
          </cell>
          <cell r="I306">
            <v>552166</v>
          </cell>
        </row>
        <row r="307">
          <cell r="C307" t="str">
            <v>0007417</v>
          </cell>
          <cell r="D307" t="str">
            <v>30.07.2021</v>
          </cell>
          <cell r="E307">
            <v>2000098659</v>
          </cell>
          <cell r="F307" t="str">
            <v>7.688-</v>
          </cell>
          <cell r="G307" t="str">
            <v>768.750-</v>
          </cell>
          <cell r="I307">
            <v>768750</v>
          </cell>
        </row>
        <row r="308">
          <cell r="C308" t="str">
            <v>0007441</v>
          </cell>
          <cell r="D308" t="str">
            <v>29.07.2021</v>
          </cell>
          <cell r="E308">
            <v>2000098659</v>
          </cell>
          <cell r="F308" t="str">
            <v>1.544-</v>
          </cell>
          <cell r="G308" t="str">
            <v>154.439-</v>
          </cell>
          <cell r="I308">
            <v>154439</v>
          </cell>
        </row>
        <row r="309">
          <cell r="C309" t="str">
            <v>0014643</v>
          </cell>
          <cell r="D309" t="str">
            <v>29.07.2021</v>
          </cell>
          <cell r="E309">
            <v>2000098659</v>
          </cell>
          <cell r="F309" t="str">
            <v>552-</v>
          </cell>
          <cell r="G309" t="str">
            <v>55.200-</v>
          </cell>
          <cell r="I309">
            <v>55200</v>
          </cell>
        </row>
        <row r="310">
          <cell r="C310" t="str">
            <v>0014664</v>
          </cell>
          <cell r="D310" t="str">
            <v>29.07.2021</v>
          </cell>
          <cell r="E310">
            <v>2000098659</v>
          </cell>
          <cell r="F310" t="str">
            <v>1.038-</v>
          </cell>
          <cell r="G310" t="str">
            <v>103.839-</v>
          </cell>
          <cell r="I310">
            <v>103839</v>
          </cell>
        </row>
        <row r="311">
          <cell r="C311" t="str">
            <v>0014702</v>
          </cell>
          <cell r="D311" t="str">
            <v>29.07.2021</v>
          </cell>
          <cell r="E311">
            <v>2000098659</v>
          </cell>
          <cell r="F311" t="str">
            <v>5.522-</v>
          </cell>
          <cell r="G311" t="str">
            <v>552.166-</v>
          </cell>
          <cell r="I311">
            <v>552166</v>
          </cell>
        </row>
        <row r="312">
          <cell r="C312" t="str">
            <v>0014716</v>
          </cell>
          <cell r="D312" t="str">
            <v>29.07.2021</v>
          </cell>
          <cell r="E312">
            <v>2000098659</v>
          </cell>
          <cell r="F312" t="str">
            <v>2.156-</v>
          </cell>
          <cell r="G312" t="str">
            <v>215.602-</v>
          </cell>
          <cell r="I312">
            <v>215602</v>
          </cell>
        </row>
        <row r="313">
          <cell r="C313" t="str">
            <v>0014744</v>
          </cell>
          <cell r="D313" t="str">
            <v>30.07.2021</v>
          </cell>
          <cell r="E313">
            <v>2000098659</v>
          </cell>
          <cell r="F313" t="str">
            <v>13.188-</v>
          </cell>
          <cell r="G313" t="str">
            <v>1.318.840-</v>
          </cell>
          <cell r="I313">
            <v>1318840</v>
          </cell>
        </row>
        <row r="314">
          <cell r="C314" t="str">
            <v>0037487</v>
          </cell>
          <cell r="D314" t="str">
            <v>29.07.2021</v>
          </cell>
          <cell r="E314">
            <v>2000098659</v>
          </cell>
          <cell r="F314" t="str">
            <v>6.897-</v>
          </cell>
          <cell r="G314" t="str">
            <v>689.657-</v>
          </cell>
          <cell r="I314">
            <v>689657</v>
          </cell>
        </row>
        <row r="315">
          <cell r="C315" t="str">
            <v>0000412</v>
          </cell>
          <cell r="D315" t="str">
            <v>31.07.2021</v>
          </cell>
          <cell r="E315">
            <v>2000098659</v>
          </cell>
          <cell r="F315" t="str">
            <v>4.646-</v>
          </cell>
          <cell r="G315" t="str">
            <v>464.600-</v>
          </cell>
          <cell r="I315">
            <v>464600</v>
          </cell>
        </row>
        <row r="316">
          <cell r="C316" t="str">
            <v>0000455</v>
          </cell>
          <cell r="D316" t="str">
            <v>06.08.2021</v>
          </cell>
          <cell r="E316">
            <v>2000098659</v>
          </cell>
          <cell r="F316" t="str">
            <v>8.280-</v>
          </cell>
          <cell r="G316" t="str">
            <v>828.003-</v>
          </cell>
          <cell r="I316">
            <v>828003</v>
          </cell>
        </row>
        <row r="317">
          <cell r="C317" t="str">
            <v>0000669</v>
          </cell>
          <cell r="D317" t="str">
            <v>06.08.2021</v>
          </cell>
          <cell r="E317">
            <v>2000098659</v>
          </cell>
          <cell r="F317" t="str">
            <v>3.102-</v>
          </cell>
          <cell r="G317" t="str">
            <v>310.243-</v>
          </cell>
          <cell r="I317">
            <v>310243</v>
          </cell>
        </row>
        <row r="318">
          <cell r="C318" t="str">
            <v>0000930</v>
          </cell>
          <cell r="D318" t="str">
            <v>06.08.2021</v>
          </cell>
          <cell r="E318">
            <v>2000098659</v>
          </cell>
          <cell r="F318" t="str">
            <v>4.099-</v>
          </cell>
          <cell r="G318" t="str">
            <v>409.880-</v>
          </cell>
          <cell r="I318">
            <v>409880</v>
          </cell>
        </row>
        <row r="319">
          <cell r="C319" t="str">
            <v>0001792</v>
          </cell>
          <cell r="D319" t="str">
            <v>30.07.2021</v>
          </cell>
          <cell r="E319">
            <v>2000098659</v>
          </cell>
          <cell r="F319" t="str">
            <v>2.897-</v>
          </cell>
          <cell r="G319" t="str">
            <v>289.697-</v>
          </cell>
          <cell r="I319">
            <v>289697</v>
          </cell>
        </row>
        <row r="320">
          <cell r="C320" t="str">
            <v>0002090</v>
          </cell>
          <cell r="D320" t="str">
            <v>06.08.2021</v>
          </cell>
          <cell r="E320">
            <v>2000098659</v>
          </cell>
          <cell r="F320" t="str">
            <v>5.842-</v>
          </cell>
          <cell r="G320" t="str">
            <v>584.201-</v>
          </cell>
          <cell r="I320">
            <v>584201</v>
          </cell>
        </row>
        <row r="321">
          <cell r="C321" t="str">
            <v>0002094</v>
          </cell>
          <cell r="D321" t="str">
            <v>06.08.2021</v>
          </cell>
          <cell r="E321">
            <v>2000098659</v>
          </cell>
          <cell r="F321" t="str">
            <v>6.230-</v>
          </cell>
          <cell r="G321" t="str">
            <v>623.033-</v>
          </cell>
          <cell r="I321">
            <v>623033</v>
          </cell>
        </row>
        <row r="322">
          <cell r="C322" t="str">
            <v>0002097</v>
          </cell>
          <cell r="D322" t="str">
            <v>06.08.2021</v>
          </cell>
          <cell r="E322">
            <v>2000098659</v>
          </cell>
          <cell r="F322" t="str">
            <v>2.998-</v>
          </cell>
          <cell r="G322" t="str">
            <v>299.818-</v>
          </cell>
          <cell r="I322">
            <v>299818</v>
          </cell>
        </row>
        <row r="323">
          <cell r="C323" t="str">
            <v>0002283</v>
          </cell>
          <cell r="D323" t="str">
            <v>31.07.2021</v>
          </cell>
          <cell r="E323">
            <v>2000098659</v>
          </cell>
          <cell r="F323" t="str">
            <v>1.122-</v>
          </cell>
          <cell r="G323" t="str">
            <v>112.188-</v>
          </cell>
          <cell r="I323">
            <v>112188</v>
          </cell>
        </row>
        <row r="324">
          <cell r="C324" t="str">
            <v>0002292</v>
          </cell>
          <cell r="D324" t="str">
            <v>31.07.2021</v>
          </cell>
          <cell r="E324">
            <v>2000098659</v>
          </cell>
          <cell r="F324" t="str">
            <v>3.366-</v>
          </cell>
          <cell r="G324" t="str">
            <v>336.564-</v>
          </cell>
          <cell r="I324">
            <v>336564</v>
          </cell>
        </row>
        <row r="325">
          <cell r="C325" t="str">
            <v>0003755</v>
          </cell>
          <cell r="D325" t="str">
            <v>06.08.2021</v>
          </cell>
          <cell r="E325">
            <v>2000098659</v>
          </cell>
          <cell r="F325" t="str">
            <v>1.656-</v>
          </cell>
          <cell r="G325" t="str">
            <v>165.601-</v>
          </cell>
          <cell r="I325">
            <v>165601</v>
          </cell>
        </row>
        <row r="326">
          <cell r="C326" t="str">
            <v>0003756</v>
          </cell>
          <cell r="D326" t="str">
            <v>06.08.2021</v>
          </cell>
          <cell r="E326">
            <v>2000098659</v>
          </cell>
          <cell r="F326" t="str">
            <v>1.038-</v>
          </cell>
          <cell r="G326" t="str">
            <v>103.839-</v>
          </cell>
          <cell r="I326">
            <v>103839</v>
          </cell>
        </row>
        <row r="327">
          <cell r="C327" t="str">
            <v>0007463</v>
          </cell>
          <cell r="D327" t="str">
            <v>31.07.2021</v>
          </cell>
          <cell r="E327">
            <v>2000098659</v>
          </cell>
          <cell r="F327" t="str">
            <v>2.446-</v>
          </cell>
          <cell r="G327" t="str">
            <v>244.618-</v>
          </cell>
          <cell r="I327">
            <v>244618</v>
          </cell>
        </row>
        <row r="328">
          <cell r="C328" t="str">
            <v>0007488</v>
          </cell>
          <cell r="D328" t="str">
            <v>31.07.2021</v>
          </cell>
          <cell r="E328">
            <v>2000098659</v>
          </cell>
          <cell r="F328" t="str">
            <v>2.760-</v>
          </cell>
          <cell r="G328" t="str">
            <v>276.001-</v>
          </cell>
          <cell r="I328">
            <v>276001</v>
          </cell>
        </row>
        <row r="329">
          <cell r="C329" t="str">
            <v>0007499</v>
          </cell>
          <cell r="D329" t="str">
            <v>06.08.2021</v>
          </cell>
          <cell r="E329">
            <v>2000098659</v>
          </cell>
          <cell r="F329" t="str">
            <v>506-</v>
          </cell>
          <cell r="G329" t="str">
            <v>50.600-</v>
          </cell>
          <cell r="I329">
            <v>50600</v>
          </cell>
        </row>
        <row r="330">
          <cell r="C330" t="str">
            <v>0007505</v>
          </cell>
          <cell r="D330" t="str">
            <v>30.07.2021</v>
          </cell>
          <cell r="E330">
            <v>2000098659</v>
          </cell>
          <cell r="F330" t="str">
            <v>506-</v>
          </cell>
          <cell r="G330" t="str">
            <v>50.600-</v>
          </cell>
          <cell r="I330">
            <v>50600</v>
          </cell>
        </row>
        <row r="331">
          <cell r="C331" t="str">
            <v>0007587</v>
          </cell>
          <cell r="D331" t="str">
            <v>06.08.2021</v>
          </cell>
          <cell r="E331">
            <v>2000098659</v>
          </cell>
          <cell r="F331" t="str">
            <v>1.590-</v>
          </cell>
          <cell r="G331" t="str">
            <v>159.039-</v>
          </cell>
          <cell r="I331">
            <v>159039</v>
          </cell>
        </row>
        <row r="332">
          <cell r="C332" t="str">
            <v>0007601</v>
          </cell>
          <cell r="D332" t="str">
            <v>06.08.2021</v>
          </cell>
          <cell r="E332">
            <v>2000098659</v>
          </cell>
          <cell r="F332" t="str">
            <v>2.446-</v>
          </cell>
          <cell r="G332" t="str">
            <v>244.618-</v>
          </cell>
          <cell r="I332">
            <v>244618</v>
          </cell>
        </row>
        <row r="333">
          <cell r="C333" t="str">
            <v>0007602</v>
          </cell>
          <cell r="D333" t="str">
            <v>06.08.2021</v>
          </cell>
          <cell r="E333">
            <v>2000098659</v>
          </cell>
          <cell r="F333" t="str">
            <v>3.445-</v>
          </cell>
          <cell r="G333" t="str">
            <v>344.464-</v>
          </cell>
          <cell r="I333">
            <v>344464</v>
          </cell>
        </row>
        <row r="334">
          <cell r="C334" t="str">
            <v>0014763</v>
          </cell>
          <cell r="D334" t="str">
            <v>30.07.2021</v>
          </cell>
          <cell r="E334">
            <v>2000098659</v>
          </cell>
          <cell r="F334" t="str">
            <v>1.104-</v>
          </cell>
          <cell r="G334" t="str">
            <v>110.400-</v>
          </cell>
          <cell r="I334">
            <v>110400</v>
          </cell>
        </row>
        <row r="335">
          <cell r="C335" t="str">
            <v>0014811</v>
          </cell>
          <cell r="D335" t="str">
            <v>06.08.2021</v>
          </cell>
          <cell r="E335">
            <v>2000098659</v>
          </cell>
          <cell r="F335" t="str">
            <v>3.278-</v>
          </cell>
          <cell r="G335" t="str">
            <v>327.790-</v>
          </cell>
          <cell r="I335">
            <v>327790</v>
          </cell>
        </row>
        <row r="336">
          <cell r="C336" t="str">
            <v>0000456</v>
          </cell>
          <cell r="D336" t="str">
            <v>06.08.2021</v>
          </cell>
          <cell r="E336">
            <v>2000098659</v>
          </cell>
          <cell r="F336" t="str">
            <v>4.048-</v>
          </cell>
          <cell r="G336" t="str">
            <v>404.800-</v>
          </cell>
          <cell r="I336">
            <v>404800</v>
          </cell>
        </row>
        <row r="337">
          <cell r="C337" t="str">
            <v>0000569</v>
          </cell>
          <cell r="D337" t="str">
            <v>06.08.2021</v>
          </cell>
          <cell r="E337">
            <v>2000098659</v>
          </cell>
          <cell r="F337" t="str">
            <v>2.088-</v>
          </cell>
          <cell r="G337" t="str">
            <v>208.754-</v>
          </cell>
          <cell r="I337">
            <v>208754</v>
          </cell>
        </row>
        <row r="338">
          <cell r="C338" t="str">
            <v>0001017</v>
          </cell>
          <cell r="D338" t="str">
            <v>06.08.2021</v>
          </cell>
          <cell r="E338">
            <v>2000098659</v>
          </cell>
          <cell r="F338" t="str">
            <v>1.034-</v>
          </cell>
          <cell r="G338" t="str">
            <v>103.414-</v>
          </cell>
          <cell r="I338">
            <v>103414</v>
          </cell>
        </row>
        <row r="339">
          <cell r="C339" t="str">
            <v>0001036</v>
          </cell>
          <cell r="D339" t="str">
            <v>06.08.2021</v>
          </cell>
          <cell r="E339">
            <v>2000098659</v>
          </cell>
          <cell r="F339" t="str">
            <v>3.864-</v>
          </cell>
          <cell r="G339" t="str">
            <v>386.401-</v>
          </cell>
          <cell r="I339">
            <v>386401</v>
          </cell>
        </row>
        <row r="340">
          <cell r="C340" t="str">
            <v>0001141</v>
          </cell>
          <cell r="D340" t="str">
            <v>06.08.2021</v>
          </cell>
          <cell r="E340">
            <v>2000098659</v>
          </cell>
          <cell r="F340" t="str">
            <v>966-</v>
          </cell>
          <cell r="G340" t="str">
            <v>96.566-</v>
          </cell>
          <cell r="I340">
            <v>96566</v>
          </cell>
        </row>
        <row r="341">
          <cell r="C341" t="str">
            <v>0001524</v>
          </cell>
          <cell r="D341" t="str">
            <v>06.08.2021</v>
          </cell>
          <cell r="E341">
            <v>2000098659</v>
          </cell>
          <cell r="F341" t="str">
            <v>1.104-</v>
          </cell>
          <cell r="G341" t="str">
            <v>110.400-</v>
          </cell>
          <cell r="I341">
            <v>110400</v>
          </cell>
        </row>
        <row r="342">
          <cell r="C342" t="str">
            <v>0001918</v>
          </cell>
          <cell r="D342" t="str">
            <v>06.08.2021</v>
          </cell>
          <cell r="E342">
            <v>2000098659</v>
          </cell>
          <cell r="F342" t="str">
            <v>4.074-</v>
          </cell>
          <cell r="G342" t="str">
            <v>407.439-</v>
          </cell>
          <cell r="I342">
            <v>407439</v>
          </cell>
        </row>
        <row r="343">
          <cell r="C343" t="str">
            <v>0002100</v>
          </cell>
          <cell r="D343" t="str">
            <v>06.08.2021</v>
          </cell>
          <cell r="E343">
            <v>2000098659</v>
          </cell>
          <cell r="F343" t="str">
            <v>10.446-</v>
          </cell>
          <cell r="G343" t="str">
            <v>1.044.618-</v>
          </cell>
          <cell r="I343">
            <v>1044618</v>
          </cell>
        </row>
        <row r="344">
          <cell r="C344" t="str">
            <v>0002307</v>
          </cell>
          <cell r="D344" t="str">
            <v>06.08.2021</v>
          </cell>
          <cell r="E344">
            <v>2000098659</v>
          </cell>
          <cell r="F344" t="str">
            <v>6.731-</v>
          </cell>
          <cell r="G344" t="str">
            <v>673.127-</v>
          </cell>
          <cell r="I344">
            <v>673127</v>
          </cell>
        </row>
        <row r="345">
          <cell r="C345" t="str">
            <v>0002607</v>
          </cell>
          <cell r="D345" t="str">
            <v>06.08.2021</v>
          </cell>
          <cell r="E345">
            <v>2000098659</v>
          </cell>
          <cell r="F345" t="str">
            <v>2.244-</v>
          </cell>
          <cell r="G345" t="str">
            <v>224.376-</v>
          </cell>
          <cell r="I345">
            <v>224376</v>
          </cell>
        </row>
        <row r="346">
          <cell r="C346" t="str">
            <v>0002612</v>
          </cell>
          <cell r="D346" t="str">
            <v>06.08.2021</v>
          </cell>
          <cell r="E346">
            <v>2000098659</v>
          </cell>
          <cell r="F346" t="str">
            <v>2.189-</v>
          </cell>
          <cell r="G346" t="str">
            <v>218.875-</v>
          </cell>
          <cell r="I346">
            <v>218875</v>
          </cell>
        </row>
        <row r="347">
          <cell r="C347" t="str">
            <v>0003764</v>
          </cell>
          <cell r="D347" t="str">
            <v>06.08.2021</v>
          </cell>
          <cell r="E347">
            <v>2000098659</v>
          </cell>
          <cell r="F347" t="str">
            <v>9.899-</v>
          </cell>
          <cell r="G347" t="str">
            <v>989.930-</v>
          </cell>
          <cell r="I347">
            <v>989930</v>
          </cell>
        </row>
        <row r="348">
          <cell r="C348" t="str">
            <v>0003776</v>
          </cell>
          <cell r="D348" t="str">
            <v>06.08.2021</v>
          </cell>
          <cell r="E348">
            <v>2000098659</v>
          </cell>
          <cell r="F348" t="str">
            <v>1.038-</v>
          </cell>
          <cell r="G348" t="str">
            <v>103.839-</v>
          </cell>
          <cell r="I348">
            <v>103839</v>
          </cell>
        </row>
        <row r="349">
          <cell r="C349" t="str">
            <v>0007505</v>
          </cell>
          <cell r="D349" t="str">
            <v>06.08.2021</v>
          </cell>
          <cell r="E349">
            <v>2000098659</v>
          </cell>
          <cell r="F349" t="str">
            <v>1.038-</v>
          </cell>
          <cell r="G349" t="str">
            <v>103.839-</v>
          </cell>
          <cell r="I349">
            <v>103839</v>
          </cell>
        </row>
        <row r="350">
          <cell r="C350" t="str">
            <v>0007510</v>
          </cell>
          <cell r="D350" t="str">
            <v>06.08.2021</v>
          </cell>
          <cell r="E350">
            <v>2000098659</v>
          </cell>
          <cell r="F350" t="str">
            <v>552-</v>
          </cell>
          <cell r="G350" t="str">
            <v>55.200-</v>
          </cell>
          <cell r="I350">
            <v>55200</v>
          </cell>
        </row>
        <row r="351">
          <cell r="C351" t="str">
            <v>0007532</v>
          </cell>
          <cell r="D351" t="str">
            <v>06.08.2021</v>
          </cell>
          <cell r="E351">
            <v>2000098659</v>
          </cell>
          <cell r="F351" t="str">
            <v>2.244-</v>
          </cell>
          <cell r="G351" t="str">
            <v>224.376-</v>
          </cell>
          <cell r="I351">
            <v>224376</v>
          </cell>
        </row>
        <row r="352">
          <cell r="C352" t="str">
            <v>0007545</v>
          </cell>
          <cell r="D352" t="str">
            <v>06.08.2021</v>
          </cell>
          <cell r="E352">
            <v>2000098659</v>
          </cell>
          <cell r="F352" t="str">
            <v>506-</v>
          </cell>
          <cell r="G352" t="str">
            <v>50.600-</v>
          </cell>
          <cell r="I352">
            <v>50600</v>
          </cell>
        </row>
        <row r="353">
          <cell r="C353" t="str">
            <v>0007551</v>
          </cell>
          <cell r="D353" t="str">
            <v>06.08.2021</v>
          </cell>
          <cell r="E353">
            <v>2000098659</v>
          </cell>
          <cell r="F353" t="str">
            <v>3.788-</v>
          </cell>
          <cell r="G353" t="str">
            <v>378.815-</v>
          </cell>
          <cell r="I353">
            <v>378815</v>
          </cell>
        </row>
        <row r="354">
          <cell r="C354" t="str">
            <v>0007607</v>
          </cell>
          <cell r="D354" t="str">
            <v>06.08.2021</v>
          </cell>
          <cell r="E354">
            <v>2000098659</v>
          </cell>
          <cell r="F354" t="str">
            <v>2.530-</v>
          </cell>
          <cell r="G354" t="str">
            <v>253.000-</v>
          </cell>
          <cell r="I354">
            <v>253000</v>
          </cell>
        </row>
        <row r="355">
          <cell r="C355" t="str">
            <v>0007617</v>
          </cell>
          <cell r="D355" t="str">
            <v>06.08.2021</v>
          </cell>
          <cell r="E355">
            <v>2000098659</v>
          </cell>
          <cell r="F355" t="str">
            <v>2.077-</v>
          </cell>
          <cell r="G355" t="str">
            <v>207.678-</v>
          </cell>
          <cell r="I355">
            <v>207678</v>
          </cell>
        </row>
        <row r="356">
          <cell r="C356" t="str">
            <v>0037646</v>
          </cell>
          <cell r="D356" t="str">
            <v>06.08.2021</v>
          </cell>
          <cell r="E356">
            <v>2000098659</v>
          </cell>
          <cell r="F356" t="str">
            <v>5.586-</v>
          </cell>
          <cell r="G356" t="str">
            <v>558.575-</v>
          </cell>
          <cell r="I356">
            <v>558575</v>
          </cell>
        </row>
        <row r="357">
          <cell r="C357" t="str">
            <v>0000644</v>
          </cell>
          <cell r="D357" t="str">
            <v>06.08.2021</v>
          </cell>
          <cell r="E357">
            <v>2000098659</v>
          </cell>
          <cell r="F357" t="str">
            <v>1.733-</v>
          </cell>
          <cell r="G357" t="str">
            <v>173.342-</v>
          </cell>
          <cell r="I357">
            <v>173342</v>
          </cell>
        </row>
        <row r="358">
          <cell r="C358" t="str">
            <v>0001019</v>
          </cell>
          <cell r="D358" t="str">
            <v>06.08.2021</v>
          </cell>
          <cell r="E358">
            <v>2000098659</v>
          </cell>
          <cell r="F358" t="str">
            <v>2.162-</v>
          </cell>
          <cell r="G358" t="str">
            <v>216.201-</v>
          </cell>
          <cell r="I358">
            <v>216201</v>
          </cell>
        </row>
        <row r="359">
          <cell r="C359" t="str">
            <v>0001147</v>
          </cell>
          <cell r="D359" t="str">
            <v>06.08.2021</v>
          </cell>
          <cell r="E359">
            <v>2000098659</v>
          </cell>
          <cell r="F359" t="str">
            <v>6.051-</v>
          </cell>
          <cell r="G359" t="str">
            <v>605.138-</v>
          </cell>
          <cell r="I359">
            <v>605138</v>
          </cell>
        </row>
        <row r="360">
          <cell r="C360" t="str">
            <v>0001382</v>
          </cell>
          <cell r="D360" t="str">
            <v>06.08.2021</v>
          </cell>
          <cell r="E360">
            <v>2000098659</v>
          </cell>
          <cell r="F360" t="str">
            <v>5.258-</v>
          </cell>
          <cell r="G360" t="str">
            <v>525.845-</v>
          </cell>
          <cell r="I360">
            <v>525845</v>
          </cell>
        </row>
        <row r="361">
          <cell r="C361" t="str">
            <v>0001384</v>
          </cell>
          <cell r="D361" t="str">
            <v>06.08.2021</v>
          </cell>
          <cell r="E361">
            <v>2000098659</v>
          </cell>
          <cell r="F361" t="str">
            <v>2.068-</v>
          </cell>
          <cell r="G361" t="str">
            <v>206.829-</v>
          </cell>
          <cell r="I361">
            <v>206829</v>
          </cell>
        </row>
        <row r="362">
          <cell r="C362" t="str">
            <v>0001928</v>
          </cell>
          <cell r="D362" t="str">
            <v>06.08.2021</v>
          </cell>
          <cell r="E362">
            <v>2000098659</v>
          </cell>
          <cell r="F362" t="str">
            <v>18.347-</v>
          </cell>
          <cell r="G362" t="str">
            <v>1.834.748-</v>
          </cell>
          <cell r="I362">
            <v>1834748</v>
          </cell>
        </row>
        <row r="363">
          <cell r="C363" t="str">
            <v>0001939</v>
          </cell>
          <cell r="D363" t="str">
            <v>06.08.2021</v>
          </cell>
          <cell r="E363">
            <v>2000098659</v>
          </cell>
          <cell r="F363" t="str">
            <v>1.122-</v>
          </cell>
          <cell r="G363" t="str">
            <v>112.188-</v>
          </cell>
          <cell r="I363">
            <v>112188</v>
          </cell>
        </row>
        <row r="364">
          <cell r="C364" t="str">
            <v>0002102</v>
          </cell>
          <cell r="D364" t="str">
            <v>06.08.2021</v>
          </cell>
          <cell r="E364">
            <v>2000098659</v>
          </cell>
          <cell r="F364" t="str">
            <v>2.077-</v>
          </cell>
          <cell r="G364" t="str">
            <v>207.678-</v>
          </cell>
          <cell r="I364">
            <v>207678</v>
          </cell>
        </row>
        <row r="365">
          <cell r="C365" t="str">
            <v>0002109</v>
          </cell>
          <cell r="D365" t="str">
            <v>06.08.2021</v>
          </cell>
          <cell r="E365">
            <v>2000098659</v>
          </cell>
          <cell r="F365" t="str">
            <v>2.682-</v>
          </cell>
          <cell r="G365" t="str">
            <v>268.155-</v>
          </cell>
          <cell r="I365">
            <v>268155</v>
          </cell>
        </row>
        <row r="366">
          <cell r="C366" t="str">
            <v>0002862</v>
          </cell>
          <cell r="D366" t="str">
            <v>06.08.2021</v>
          </cell>
          <cell r="E366">
            <v>2000098659</v>
          </cell>
          <cell r="F366" t="str">
            <v>966-</v>
          </cell>
          <cell r="G366" t="str">
            <v>96.566-</v>
          </cell>
          <cell r="I366">
            <v>96566</v>
          </cell>
        </row>
        <row r="367">
          <cell r="C367" t="str">
            <v>0003790</v>
          </cell>
          <cell r="D367" t="str">
            <v>06.08.2021</v>
          </cell>
          <cell r="E367">
            <v>2000098659</v>
          </cell>
          <cell r="F367" t="str">
            <v>3.366-</v>
          </cell>
          <cell r="G367" t="str">
            <v>336.564-</v>
          </cell>
          <cell r="I367">
            <v>336564</v>
          </cell>
        </row>
        <row r="368">
          <cell r="C368" t="str">
            <v>0003791</v>
          </cell>
          <cell r="D368" t="str">
            <v>06.08.2021</v>
          </cell>
          <cell r="E368">
            <v>2000098659</v>
          </cell>
          <cell r="F368" t="str">
            <v>4.137-</v>
          </cell>
          <cell r="G368" t="str">
            <v>413.657-</v>
          </cell>
          <cell r="I368">
            <v>413657</v>
          </cell>
        </row>
        <row r="369">
          <cell r="C369" t="str">
            <v>0007574</v>
          </cell>
          <cell r="D369" t="str">
            <v>06.08.2021</v>
          </cell>
          <cell r="E369">
            <v>2000098659</v>
          </cell>
          <cell r="F369" t="str">
            <v>3.058-</v>
          </cell>
          <cell r="G369" t="str">
            <v>305.773-</v>
          </cell>
          <cell r="I369">
            <v>305773</v>
          </cell>
        </row>
        <row r="370">
          <cell r="C370" t="str">
            <v>0007575</v>
          </cell>
          <cell r="D370" t="str">
            <v>06.08.2021</v>
          </cell>
          <cell r="E370">
            <v>2000098659</v>
          </cell>
          <cell r="F370" t="str">
            <v>506-</v>
          </cell>
          <cell r="G370" t="str">
            <v>50.600-</v>
          </cell>
          <cell r="I370">
            <v>50600</v>
          </cell>
        </row>
        <row r="371">
          <cell r="C371" t="str">
            <v>0007668</v>
          </cell>
          <cell r="D371" t="str">
            <v>06.08.2021</v>
          </cell>
          <cell r="E371">
            <v>2000098659</v>
          </cell>
          <cell r="F371" t="str">
            <v>2.024-</v>
          </cell>
          <cell r="G371" t="str">
            <v>202.400-</v>
          </cell>
          <cell r="I371">
            <v>202400</v>
          </cell>
        </row>
        <row r="372">
          <cell r="C372" t="str">
            <v>0007671</v>
          </cell>
          <cell r="D372" t="str">
            <v>06.08.2021</v>
          </cell>
          <cell r="E372">
            <v>2000098659</v>
          </cell>
          <cell r="F372" t="str">
            <v>2.070-</v>
          </cell>
          <cell r="G372" t="str">
            <v>206.966-</v>
          </cell>
          <cell r="I372">
            <v>206966</v>
          </cell>
        </row>
        <row r="373">
          <cell r="C373" t="str">
            <v>0007684</v>
          </cell>
          <cell r="D373" t="str">
            <v>06.08.2021</v>
          </cell>
          <cell r="E373">
            <v>2000098659</v>
          </cell>
          <cell r="F373" t="str">
            <v>8.679-</v>
          </cell>
          <cell r="G373" t="str">
            <v>867.900-</v>
          </cell>
          <cell r="I373">
            <v>867900</v>
          </cell>
        </row>
        <row r="374">
          <cell r="C374" t="str">
            <v>0007694</v>
          </cell>
          <cell r="D374" t="str">
            <v>06.08.2021</v>
          </cell>
          <cell r="E374">
            <v>2000098659</v>
          </cell>
          <cell r="F374" t="str">
            <v>2.077-</v>
          </cell>
          <cell r="G374" t="str">
            <v>207.678-</v>
          </cell>
          <cell r="I374">
            <v>207678</v>
          </cell>
        </row>
        <row r="375">
          <cell r="C375" t="str">
            <v>0007730</v>
          </cell>
          <cell r="D375" t="str">
            <v>06.08.2021</v>
          </cell>
          <cell r="E375">
            <v>2000098659</v>
          </cell>
          <cell r="F375" t="str">
            <v>4.545-</v>
          </cell>
          <cell r="G375" t="str">
            <v>454.471-</v>
          </cell>
          <cell r="I375">
            <v>454471</v>
          </cell>
        </row>
        <row r="376">
          <cell r="C376" t="str">
            <v>0037657</v>
          </cell>
          <cell r="D376" t="str">
            <v>06.08.2021</v>
          </cell>
          <cell r="E376">
            <v>2000098659</v>
          </cell>
          <cell r="F376" t="str">
            <v>9.652-</v>
          </cell>
          <cell r="G376" t="str">
            <v>965.207-</v>
          </cell>
          <cell r="I376">
            <v>965207</v>
          </cell>
        </row>
        <row r="377">
          <cell r="C377" t="str">
            <v>0037683</v>
          </cell>
          <cell r="D377" t="str">
            <v>06.08.2021</v>
          </cell>
          <cell r="E377">
            <v>2000098659</v>
          </cell>
          <cell r="F377" t="str">
            <v>3.324-</v>
          </cell>
          <cell r="G377" t="str">
            <v>332.382-</v>
          </cell>
          <cell r="I377">
            <v>332382</v>
          </cell>
        </row>
        <row r="378">
          <cell r="C378" t="str">
            <v>0000531</v>
          </cell>
          <cell r="D378" t="str">
            <v>06.08.2021</v>
          </cell>
          <cell r="E378">
            <v>2000098659</v>
          </cell>
          <cell r="F378" t="str">
            <v>1.012-</v>
          </cell>
          <cell r="G378" t="str">
            <v>101.200-</v>
          </cell>
          <cell r="I378">
            <v>101200</v>
          </cell>
        </row>
        <row r="379">
          <cell r="C379" t="str">
            <v>0000579</v>
          </cell>
          <cell r="D379" t="str">
            <v>06.08.2021</v>
          </cell>
          <cell r="E379">
            <v>2000098659</v>
          </cell>
          <cell r="F379" t="str">
            <v>5.390-</v>
          </cell>
          <cell r="G379" t="str">
            <v>538.964-</v>
          </cell>
          <cell r="I379">
            <v>538964</v>
          </cell>
        </row>
        <row r="380">
          <cell r="C380" t="str">
            <v>0001181</v>
          </cell>
          <cell r="D380" t="str">
            <v>06.08.2021</v>
          </cell>
          <cell r="E380">
            <v>2000098659</v>
          </cell>
          <cell r="F380" t="str">
            <v>6.197-</v>
          </cell>
          <cell r="G380" t="str">
            <v>619.684-</v>
          </cell>
          <cell r="I380">
            <v>619684</v>
          </cell>
        </row>
        <row r="381">
          <cell r="C381" t="str">
            <v>0001251</v>
          </cell>
          <cell r="D381" t="str">
            <v>06.08.2021</v>
          </cell>
          <cell r="E381">
            <v>2000098659</v>
          </cell>
          <cell r="F381" t="str">
            <v>4.278-</v>
          </cell>
          <cell r="G381" t="str">
            <v>427.801-</v>
          </cell>
          <cell r="I381">
            <v>427801</v>
          </cell>
        </row>
        <row r="382">
          <cell r="C382" t="str">
            <v>0001339</v>
          </cell>
          <cell r="D382" t="str">
            <v>06.08.2021</v>
          </cell>
          <cell r="E382">
            <v>2000098659</v>
          </cell>
          <cell r="F382" t="str">
            <v>1.038-</v>
          </cell>
          <cell r="G382" t="str">
            <v>103.839-</v>
          </cell>
          <cell r="I382">
            <v>103839</v>
          </cell>
        </row>
        <row r="383">
          <cell r="C383" t="str">
            <v>0001357</v>
          </cell>
          <cell r="D383" t="str">
            <v>06.08.2021</v>
          </cell>
          <cell r="E383">
            <v>2000098659</v>
          </cell>
          <cell r="F383" t="str">
            <v>1.590-</v>
          </cell>
          <cell r="G383" t="str">
            <v>159.039-</v>
          </cell>
          <cell r="I383">
            <v>159039</v>
          </cell>
        </row>
        <row r="384">
          <cell r="C384" t="str">
            <v>0001393</v>
          </cell>
          <cell r="D384" t="str">
            <v>06.08.2021</v>
          </cell>
          <cell r="E384">
            <v>2000098659</v>
          </cell>
          <cell r="F384" t="str">
            <v>7.130-</v>
          </cell>
          <cell r="G384" t="str">
            <v>713.000-</v>
          </cell>
          <cell r="I384">
            <v>713000</v>
          </cell>
        </row>
        <row r="385">
          <cell r="C385" t="str">
            <v>0001467</v>
          </cell>
          <cell r="D385" t="str">
            <v>06.08.2021</v>
          </cell>
          <cell r="E385">
            <v>2000098659</v>
          </cell>
          <cell r="F385" t="str">
            <v>2.244-</v>
          </cell>
          <cell r="G385" t="str">
            <v>224.376-</v>
          </cell>
          <cell r="I385">
            <v>224376</v>
          </cell>
        </row>
        <row r="386">
          <cell r="C386" t="str">
            <v>0002117</v>
          </cell>
          <cell r="D386" t="str">
            <v>06.08.2021</v>
          </cell>
          <cell r="E386">
            <v>2000098659</v>
          </cell>
          <cell r="F386" t="str">
            <v>1.656-</v>
          </cell>
          <cell r="G386" t="str">
            <v>165.601-</v>
          </cell>
          <cell r="I386">
            <v>165601</v>
          </cell>
        </row>
        <row r="387">
          <cell r="C387" t="str">
            <v>0002320</v>
          </cell>
          <cell r="D387" t="str">
            <v>06.08.2021</v>
          </cell>
          <cell r="E387">
            <v>2000098659</v>
          </cell>
          <cell r="F387" t="str">
            <v>1.544-</v>
          </cell>
          <cell r="G387" t="str">
            <v>154.439-</v>
          </cell>
          <cell r="I387">
            <v>154439</v>
          </cell>
        </row>
        <row r="388">
          <cell r="C388" t="str">
            <v>0002326</v>
          </cell>
          <cell r="D388" t="str">
            <v>06.08.2021</v>
          </cell>
          <cell r="E388">
            <v>2000098659</v>
          </cell>
          <cell r="F388" t="str">
            <v>1.122-</v>
          </cell>
          <cell r="G388" t="str">
            <v>112.188-</v>
          </cell>
          <cell r="I388">
            <v>112188</v>
          </cell>
        </row>
        <row r="389">
          <cell r="C389" t="str">
            <v>0007622</v>
          </cell>
          <cell r="D389" t="str">
            <v>06.08.2021</v>
          </cell>
          <cell r="E389">
            <v>2000098659</v>
          </cell>
          <cell r="F389" t="str">
            <v>506-</v>
          </cell>
          <cell r="G389" t="str">
            <v>50.600-</v>
          </cell>
          <cell r="I389">
            <v>50600</v>
          </cell>
        </row>
        <row r="390">
          <cell r="C390" t="str">
            <v>0007626</v>
          </cell>
          <cell r="D390" t="str">
            <v>06.08.2021</v>
          </cell>
          <cell r="E390">
            <v>2000098659</v>
          </cell>
          <cell r="F390" t="str">
            <v>2.024-</v>
          </cell>
          <cell r="G390" t="str">
            <v>202.400-</v>
          </cell>
          <cell r="I390">
            <v>202400</v>
          </cell>
        </row>
        <row r="391">
          <cell r="C391" t="str">
            <v>0007633</v>
          </cell>
          <cell r="D391" t="str">
            <v>06.08.2021</v>
          </cell>
          <cell r="E391">
            <v>2000098659</v>
          </cell>
          <cell r="F391" t="str">
            <v>3.366-</v>
          </cell>
          <cell r="G391" t="str">
            <v>336.564-</v>
          </cell>
          <cell r="I391">
            <v>336564</v>
          </cell>
        </row>
        <row r="392">
          <cell r="C392" t="str">
            <v>0007754</v>
          </cell>
          <cell r="D392" t="str">
            <v>06.08.2021</v>
          </cell>
          <cell r="E392">
            <v>2000098659</v>
          </cell>
          <cell r="F392" t="str">
            <v>2.208-</v>
          </cell>
          <cell r="G392" t="str">
            <v>220.801-</v>
          </cell>
          <cell r="I392">
            <v>220801</v>
          </cell>
        </row>
        <row r="393">
          <cell r="C393" t="str">
            <v>0007759</v>
          </cell>
          <cell r="D393" t="str">
            <v>06.08.2021</v>
          </cell>
          <cell r="E393">
            <v>2000098659</v>
          </cell>
          <cell r="F393" t="str">
            <v>1.038-</v>
          </cell>
          <cell r="G393" t="str">
            <v>103.839-</v>
          </cell>
          <cell r="I393">
            <v>103839</v>
          </cell>
        </row>
        <row r="394">
          <cell r="C394" t="str">
            <v>0007769</v>
          </cell>
          <cell r="D394" t="str">
            <v>06.08.2021</v>
          </cell>
          <cell r="E394">
            <v>2000098659</v>
          </cell>
          <cell r="F394" t="str">
            <v>3.273-</v>
          </cell>
          <cell r="G394" t="str">
            <v>327.348-</v>
          </cell>
          <cell r="I394">
            <v>327348</v>
          </cell>
        </row>
        <row r="395">
          <cell r="C395" t="str">
            <v>0000827</v>
          </cell>
          <cell r="D395" t="str">
            <v>06.08.2021</v>
          </cell>
          <cell r="E395">
            <v>2000098659</v>
          </cell>
          <cell r="F395" t="str">
            <v>1.586-</v>
          </cell>
          <cell r="G395" t="str">
            <v>158.615-</v>
          </cell>
          <cell r="I395">
            <v>158615</v>
          </cell>
        </row>
        <row r="396">
          <cell r="C396" t="str">
            <v>0001186</v>
          </cell>
          <cell r="D396" t="str">
            <v>06.08.2021</v>
          </cell>
          <cell r="E396">
            <v>2000098659</v>
          </cell>
          <cell r="F396" t="str">
            <v>5.434-</v>
          </cell>
          <cell r="G396" t="str">
            <v>543.392-</v>
          </cell>
          <cell r="I396">
            <v>543392</v>
          </cell>
        </row>
        <row r="397">
          <cell r="C397" t="str">
            <v>0001335</v>
          </cell>
          <cell r="D397" t="str">
            <v>06.08.2021</v>
          </cell>
          <cell r="E397">
            <v>2000098659</v>
          </cell>
          <cell r="F397" t="str">
            <v>1.656-</v>
          </cell>
          <cell r="G397" t="str">
            <v>165.601-</v>
          </cell>
          <cell r="I397">
            <v>165601</v>
          </cell>
        </row>
        <row r="398">
          <cell r="C398" t="str">
            <v>0001342</v>
          </cell>
          <cell r="D398" t="str">
            <v>06.08.2021</v>
          </cell>
          <cell r="E398">
            <v>2000098659</v>
          </cell>
          <cell r="F398" t="str">
            <v>1.775-</v>
          </cell>
          <cell r="G398" t="str">
            <v>177.509-</v>
          </cell>
          <cell r="I398">
            <v>177509</v>
          </cell>
        </row>
        <row r="399">
          <cell r="C399" t="str">
            <v>0001385</v>
          </cell>
          <cell r="D399" t="str">
            <v>06.08.2021</v>
          </cell>
          <cell r="E399">
            <v>2000098659</v>
          </cell>
          <cell r="F399" t="str">
            <v>7.484-</v>
          </cell>
          <cell r="G399" t="str">
            <v>748.433-</v>
          </cell>
          <cell r="I399">
            <v>748433</v>
          </cell>
        </row>
        <row r="400">
          <cell r="C400" t="str">
            <v>0001388</v>
          </cell>
          <cell r="D400" t="str">
            <v>06.08.2021</v>
          </cell>
          <cell r="E400">
            <v>2000098659</v>
          </cell>
          <cell r="F400" t="str">
            <v>2.068-</v>
          </cell>
          <cell r="G400" t="str">
            <v>206.829-</v>
          </cell>
          <cell r="I400">
            <v>206829</v>
          </cell>
        </row>
        <row r="401">
          <cell r="C401" t="str">
            <v>0001389</v>
          </cell>
          <cell r="D401" t="str">
            <v>06.08.2021</v>
          </cell>
          <cell r="E401">
            <v>2000098659</v>
          </cell>
          <cell r="F401" t="str">
            <v>7.678-</v>
          </cell>
          <cell r="G401" t="str">
            <v>767.768-</v>
          </cell>
          <cell r="I401">
            <v>767768</v>
          </cell>
        </row>
        <row r="402">
          <cell r="C402" t="str">
            <v>0001541</v>
          </cell>
          <cell r="D402" t="str">
            <v>06.08.2021</v>
          </cell>
          <cell r="E402">
            <v>2000098659</v>
          </cell>
          <cell r="F402" t="str">
            <v>1.104-</v>
          </cell>
          <cell r="G402" t="str">
            <v>110.400-</v>
          </cell>
          <cell r="I402">
            <v>110400</v>
          </cell>
        </row>
        <row r="403">
          <cell r="C403" t="str">
            <v>0002314</v>
          </cell>
          <cell r="D403" t="str">
            <v>06.08.2021</v>
          </cell>
          <cell r="E403">
            <v>2000098659</v>
          </cell>
          <cell r="F403" t="str">
            <v>1.122-</v>
          </cell>
          <cell r="G403" t="str">
            <v>112.188-</v>
          </cell>
          <cell r="I403">
            <v>112188</v>
          </cell>
        </row>
        <row r="404">
          <cell r="C404" t="str">
            <v>0002315</v>
          </cell>
          <cell r="D404" t="str">
            <v>06.08.2021</v>
          </cell>
          <cell r="E404">
            <v>2000098659</v>
          </cell>
          <cell r="F404" t="str">
            <v>1.038-</v>
          </cell>
          <cell r="G404" t="str">
            <v>103.839-</v>
          </cell>
          <cell r="I404">
            <v>103839</v>
          </cell>
        </row>
        <row r="405">
          <cell r="C405" t="str">
            <v>0002619</v>
          </cell>
          <cell r="D405" t="str">
            <v>06.08.2021</v>
          </cell>
          <cell r="E405">
            <v>2000098659</v>
          </cell>
          <cell r="F405" t="str">
            <v>2.050-</v>
          </cell>
          <cell r="G405" t="str">
            <v>205.039-</v>
          </cell>
          <cell r="I405">
            <v>205039</v>
          </cell>
        </row>
        <row r="406">
          <cell r="C406" t="str">
            <v>0003796</v>
          </cell>
          <cell r="D406" t="str">
            <v>06.08.2021</v>
          </cell>
          <cell r="E406">
            <v>2000098659</v>
          </cell>
          <cell r="F406" t="str">
            <v>1.038-</v>
          </cell>
          <cell r="G406" t="str">
            <v>103.839-</v>
          </cell>
          <cell r="I406">
            <v>103839</v>
          </cell>
        </row>
        <row r="407">
          <cell r="C407" t="str">
            <v>0005963</v>
          </cell>
          <cell r="D407" t="str">
            <v>06.08.2021</v>
          </cell>
          <cell r="E407">
            <v>2000098659</v>
          </cell>
          <cell r="F407" t="str">
            <v>612-</v>
          </cell>
          <cell r="G407" t="str">
            <v>61.155-</v>
          </cell>
          <cell r="I407">
            <v>61155</v>
          </cell>
        </row>
        <row r="408">
          <cell r="C408" t="str">
            <v>0007581</v>
          </cell>
          <cell r="D408" t="str">
            <v>06.08.2021</v>
          </cell>
          <cell r="E408">
            <v>2000098659</v>
          </cell>
          <cell r="F408" t="str">
            <v>808-</v>
          </cell>
          <cell r="G408" t="str">
            <v>80.774-</v>
          </cell>
          <cell r="I408">
            <v>80774</v>
          </cell>
        </row>
        <row r="409">
          <cell r="C409" t="str">
            <v>0007583</v>
          </cell>
          <cell r="D409" t="str">
            <v>06.08.2021</v>
          </cell>
          <cell r="E409">
            <v>2000098659</v>
          </cell>
          <cell r="F409" t="str">
            <v>3.058-</v>
          </cell>
          <cell r="G409" t="str">
            <v>305.773-</v>
          </cell>
          <cell r="I409">
            <v>305773</v>
          </cell>
        </row>
        <row r="410">
          <cell r="C410" t="str">
            <v>0007708</v>
          </cell>
          <cell r="D410" t="str">
            <v>06.08.2021</v>
          </cell>
          <cell r="E410">
            <v>2000098659</v>
          </cell>
          <cell r="F410" t="str">
            <v>1.038-</v>
          </cell>
          <cell r="G410" t="str">
            <v>103.839-</v>
          </cell>
          <cell r="I410">
            <v>103839</v>
          </cell>
        </row>
        <row r="411">
          <cell r="C411" t="str">
            <v>0007710</v>
          </cell>
          <cell r="D411" t="str">
            <v>06.08.2021</v>
          </cell>
          <cell r="E411">
            <v>2000098659</v>
          </cell>
          <cell r="F411" t="str">
            <v>2.484-</v>
          </cell>
          <cell r="G411" t="str">
            <v>248.366-</v>
          </cell>
          <cell r="I411">
            <v>248366</v>
          </cell>
        </row>
        <row r="412">
          <cell r="C412" t="str">
            <v>0007715</v>
          </cell>
          <cell r="D412" t="str">
            <v>06.08.2021</v>
          </cell>
          <cell r="E412">
            <v>2000098659</v>
          </cell>
          <cell r="F412" t="str">
            <v>1.012-</v>
          </cell>
          <cell r="G412" t="str">
            <v>101.200-</v>
          </cell>
          <cell r="I412">
            <v>101200</v>
          </cell>
        </row>
        <row r="413">
          <cell r="C413" t="str">
            <v>0007739</v>
          </cell>
          <cell r="D413" t="str">
            <v>06.08.2021</v>
          </cell>
          <cell r="E413">
            <v>2000098659</v>
          </cell>
          <cell r="F413" t="str">
            <v>3.863-</v>
          </cell>
          <cell r="G413" t="str">
            <v>386.263-</v>
          </cell>
          <cell r="I413">
            <v>386263</v>
          </cell>
        </row>
        <row r="414">
          <cell r="C414" t="str">
            <v>0014874</v>
          </cell>
          <cell r="D414" t="str">
            <v>06.08.2021</v>
          </cell>
          <cell r="E414">
            <v>2000098659</v>
          </cell>
          <cell r="F414" t="str">
            <v>1.038-</v>
          </cell>
          <cell r="G414" t="str">
            <v>103.839-</v>
          </cell>
          <cell r="I414">
            <v>103839</v>
          </cell>
        </row>
        <row r="415">
          <cell r="C415" t="str">
            <v>0037701</v>
          </cell>
          <cell r="D415" t="str">
            <v>06.08.2021</v>
          </cell>
          <cell r="E415">
            <v>2000098659</v>
          </cell>
          <cell r="F415" t="str">
            <v>2.244-</v>
          </cell>
          <cell r="G415" t="str">
            <v>224.376-</v>
          </cell>
          <cell r="I415">
            <v>224376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0"/>
  <sheetViews>
    <sheetView tabSelected="1" topLeftCell="A19" workbookViewId="0">
      <selection activeCell="H25" sqref="H25"/>
    </sheetView>
  </sheetViews>
  <sheetFormatPr defaultRowHeight="15" x14ac:dyDescent="0.25"/>
  <cols>
    <col min="1" max="1" width="14" style="14" customWidth="1"/>
    <col min="2" max="2" width="21.140625" style="14" customWidth="1"/>
    <col min="3" max="3" width="17.42578125" style="14" customWidth="1"/>
    <col min="4" max="4" width="11.140625" style="14" hidden="1" customWidth="1"/>
    <col min="5" max="5" width="28.7109375" style="14" hidden="1" customWidth="1"/>
    <col min="6" max="6" width="9.5703125" style="14" hidden="1" customWidth="1"/>
    <col min="7" max="7" width="12" style="14" hidden="1" customWidth="1"/>
    <col min="8" max="8" width="18.7109375" style="13" customWidth="1"/>
    <col min="9" max="9" width="14.85546875" style="13" customWidth="1"/>
    <col min="10" max="16384" width="9.140625" style="14"/>
  </cols>
  <sheetData>
    <row r="1" spans="1:8" ht="13.5" customHeight="1" x14ac:dyDescent="0.25">
      <c r="A1" s="12">
        <v>5103004134</v>
      </c>
      <c r="B1" s="12" t="s">
        <v>4658</v>
      </c>
      <c r="C1" s="12" t="str">
        <f>RIGHT(B1,7)</f>
        <v>0002827</v>
      </c>
      <c r="D1" s="12" t="s">
        <v>4659</v>
      </c>
      <c r="E1" s="12">
        <v>2000098659</v>
      </c>
      <c r="F1" s="12">
        <v>194.827</v>
      </c>
      <c r="G1" s="12" t="s">
        <v>4660</v>
      </c>
      <c r="H1" s="13">
        <v>19482736</v>
      </c>
    </row>
    <row r="2" spans="1:8" ht="13.5" customHeight="1" x14ac:dyDescent="0.25">
      <c r="A2" s="12">
        <v>5103004159</v>
      </c>
      <c r="B2" s="12" t="s">
        <v>4661</v>
      </c>
      <c r="C2" s="12" t="str">
        <f t="shared" ref="C2:C65" si="0">RIGHT(B2,7)</f>
        <v>0002829</v>
      </c>
      <c r="D2" s="12" t="s">
        <v>4659</v>
      </c>
      <c r="E2" s="12">
        <v>2000098659</v>
      </c>
      <c r="F2" s="12">
        <v>283.35000000000002</v>
      </c>
      <c r="G2" s="12" t="s">
        <v>4662</v>
      </c>
      <c r="H2" s="13">
        <v>28335005</v>
      </c>
    </row>
    <row r="3" spans="1:8" ht="13.5" customHeight="1" x14ac:dyDescent="0.25">
      <c r="A3" s="12">
        <v>5103004136</v>
      </c>
      <c r="B3" s="12" t="s">
        <v>4663</v>
      </c>
      <c r="C3" s="12" t="str">
        <f t="shared" si="0"/>
        <v>0002830</v>
      </c>
      <c r="D3" s="12" t="s">
        <v>4659</v>
      </c>
      <c r="E3" s="12">
        <v>2000098659</v>
      </c>
      <c r="F3" s="12">
        <v>408.14699999999999</v>
      </c>
      <c r="G3" s="12" t="s">
        <v>4664</v>
      </c>
      <c r="H3" s="13">
        <v>40814673</v>
      </c>
    </row>
    <row r="4" spans="1:8" ht="13.5" customHeight="1" x14ac:dyDescent="0.25">
      <c r="A4" s="12">
        <v>5103004139</v>
      </c>
      <c r="B4" s="12" t="s">
        <v>4665</v>
      </c>
      <c r="C4" s="12" t="str">
        <f t="shared" si="0"/>
        <v>0002833</v>
      </c>
      <c r="D4" s="12" t="s">
        <v>4659</v>
      </c>
      <c r="E4" s="12">
        <v>2000098659</v>
      </c>
      <c r="F4" s="12" t="s">
        <v>4666</v>
      </c>
      <c r="G4" s="12" t="s">
        <v>4667</v>
      </c>
      <c r="H4" s="13">
        <v>130133900</v>
      </c>
    </row>
    <row r="5" spans="1:8" ht="13.5" customHeight="1" x14ac:dyDescent="0.25">
      <c r="A5" s="12">
        <v>5103004142</v>
      </c>
      <c r="B5" s="12" t="s">
        <v>4668</v>
      </c>
      <c r="C5" s="12" t="str">
        <f t="shared" si="0"/>
        <v>0002836</v>
      </c>
      <c r="D5" s="12" t="s">
        <v>4659</v>
      </c>
      <c r="E5" s="12">
        <v>2000098659</v>
      </c>
      <c r="F5" s="12">
        <v>695.25</v>
      </c>
      <c r="G5" s="12" t="s">
        <v>4669</v>
      </c>
      <c r="H5" s="13">
        <v>69524991</v>
      </c>
    </row>
    <row r="6" spans="1:8" ht="13.5" customHeight="1" x14ac:dyDescent="0.25">
      <c r="A6" s="12">
        <v>5103004143</v>
      </c>
      <c r="B6" s="12" t="s">
        <v>4670</v>
      </c>
      <c r="C6" s="12" t="str">
        <f t="shared" si="0"/>
        <v>0002837</v>
      </c>
      <c r="D6" s="12" t="s">
        <v>4659</v>
      </c>
      <c r="E6" s="12">
        <v>2000098659</v>
      </c>
      <c r="F6" s="12">
        <v>730.23900000000003</v>
      </c>
      <c r="G6" s="12" t="s">
        <v>4671</v>
      </c>
      <c r="H6" s="13">
        <v>73023935</v>
      </c>
    </row>
    <row r="7" spans="1:8" ht="13.5" customHeight="1" x14ac:dyDescent="0.25">
      <c r="A7" s="12">
        <v>5103004162</v>
      </c>
      <c r="B7" s="12" t="s">
        <v>4672</v>
      </c>
      <c r="C7" s="12" t="str">
        <f t="shared" si="0"/>
        <v>0002863</v>
      </c>
      <c r="D7" s="12" t="s">
        <v>4659</v>
      </c>
      <c r="E7" s="12">
        <v>2000098659</v>
      </c>
      <c r="F7" s="12">
        <v>67.753</v>
      </c>
      <c r="G7" s="12" t="s">
        <v>4673</v>
      </c>
      <c r="H7" s="13">
        <v>6775346</v>
      </c>
    </row>
    <row r="8" spans="1:8" ht="13.5" customHeight="1" x14ac:dyDescent="0.25">
      <c r="A8" s="12">
        <v>5103001231</v>
      </c>
      <c r="B8" s="12" t="s">
        <v>4674</v>
      </c>
      <c r="C8" s="12" t="str">
        <f t="shared" si="0"/>
        <v>0002973</v>
      </c>
      <c r="D8" s="12" t="s">
        <v>4675</v>
      </c>
      <c r="E8" s="12">
        <v>2000098659</v>
      </c>
      <c r="F8" s="12">
        <v>11.154999999999999</v>
      </c>
      <c r="G8" s="12" t="s">
        <v>4676</v>
      </c>
      <c r="H8" s="13">
        <v>1115519</v>
      </c>
    </row>
    <row r="9" spans="1:8" ht="13.5" customHeight="1" x14ac:dyDescent="0.25">
      <c r="A9" s="12">
        <v>5102999757</v>
      </c>
      <c r="B9" s="12" t="s">
        <v>4677</v>
      </c>
      <c r="C9" s="12" t="str">
        <f t="shared" si="0"/>
        <v>0003004</v>
      </c>
      <c r="D9" s="12" t="s">
        <v>4675</v>
      </c>
      <c r="E9" s="12">
        <v>2000098659</v>
      </c>
      <c r="F9" s="12">
        <v>13.086</v>
      </c>
      <c r="G9" s="12" t="s">
        <v>4678</v>
      </c>
      <c r="H9" s="13">
        <v>1308592</v>
      </c>
    </row>
    <row r="10" spans="1:8" ht="13.5" customHeight="1" x14ac:dyDescent="0.25">
      <c r="A10" s="12">
        <v>5102999758</v>
      </c>
      <c r="B10" s="12" t="s">
        <v>4679</v>
      </c>
      <c r="C10" s="12" t="str">
        <f t="shared" si="0"/>
        <v>0003005</v>
      </c>
      <c r="D10" s="12" t="s">
        <v>4675</v>
      </c>
      <c r="E10" s="12">
        <v>2000098659</v>
      </c>
      <c r="F10" s="12">
        <v>8.4380000000000006</v>
      </c>
      <c r="G10" s="12">
        <v>843.82</v>
      </c>
      <c r="H10" s="13">
        <v>843820</v>
      </c>
    </row>
    <row r="11" spans="1:8" ht="13.5" customHeight="1" x14ac:dyDescent="0.25">
      <c r="A11" s="12">
        <v>5102999759</v>
      </c>
      <c r="B11" s="12" t="s">
        <v>4680</v>
      </c>
      <c r="C11" s="12" t="str">
        <f t="shared" si="0"/>
        <v>0003006</v>
      </c>
      <c r="D11" s="12" t="s">
        <v>4675</v>
      </c>
      <c r="E11" s="12">
        <v>2000098659</v>
      </c>
      <c r="F11" s="12">
        <v>18.484999999999999</v>
      </c>
      <c r="G11" s="12" t="s">
        <v>4681</v>
      </c>
      <c r="H11" s="13">
        <v>1848483</v>
      </c>
    </row>
    <row r="13" spans="1:8" x14ac:dyDescent="0.25">
      <c r="A13" s="14">
        <v>5103004258</v>
      </c>
      <c r="B13" s="14" t="s">
        <v>4682</v>
      </c>
      <c r="C13" s="12" t="str">
        <f t="shared" si="0"/>
        <v>0001978</v>
      </c>
      <c r="D13" s="14" t="s">
        <v>4683</v>
      </c>
      <c r="E13" s="14">
        <v>2000098659</v>
      </c>
      <c r="F13" s="14">
        <v>38</v>
      </c>
      <c r="G13" s="14" t="s">
        <v>4684</v>
      </c>
      <c r="H13" s="13">
        <v>3800038</v>
      </c>
    </row>
    <row r="14" spans="1:8" x14ac:dyDescent="0.25">
      <c r="A14" s="14">
        <v>5103004912</v>
      </c>
      <c r="B14" s="14" t="s">
        <v>4685</v>
      </c>
      <c r="C14" s="12" t="str">
        <f t="shared" si="0"/>
        <v>0002838</v>
      </c>
      <c r="D14" s="14" t="s">
        <v>4686</v>
      </c>
      <c r="E14" s="14">
        <v>2000098659</v>
      </c>
      <c r="F14" s="14">
        <v>999.822</v>
      </c>
      <c r="G14" s="14" t="s">
        <v>4687</v>
      </c>
      <c r="H14" s="13">
        <v>99982234</v>
      </c>
    </row>
    <row r="15" spans="1:8" x14ac:dyDescent="0.25">
      <c r="A15" s="14">
        <v>5103004913</v>
      </c>
      <c r="B15" s="14" t="s">
        <v>4688</v>
      </c>
      <c r="C15" s="12" t="str">
        <f t="shared" si="0"/>
        <v>0002839</v>
      </c>
      <c r="D15" s="14" t="s">
        <v>4686</v>
      </c>
      <c r="E15" s="14">
        <v>2000098659</v>
      </c>
      <c r="F15" s="14">
        <v>468.91699999999997</v>
      </c>
      <c r="G15" s="14" t="s">
        <v>4689</v>
      </c>
      <c r="H15" s="13">
        <v>46891719</v>
      </c>
    </row>
    <row r="16" spans="1:8" x14ac:dyDescent="0.25">
      <c r="A16" s="14">
        <v>5103004263</v>
      </c>
      <c r="B16" s="14" t="s">
        <v>4690</v>
      </c>
      <c r="C16" s="12" t="str">
        <f t="shared" si="0"/>
        <v>0002842</v>
      </c>
      <c r="D16" s="14" t="s">
        <v>4686</v>
      </c>
      <c r="E16" s="14">
        <v>2000098659</v>
      </c>
      <c r="F16" s="14" t="s">
        <v>4691</v>
      </c>
      <c r="G16" s="14" t="s">
        <v>4692</v>
      </c>
      <c r="H16" s="13">
        <v>122280533</v>
      </c>
    </row>
    <row r="17" spans="1:8" x14ac:dyDescent="0.25">
      <c r="A17" s="14">
        <v>5103004266</v>
      </c>
      <c r="B17" s="14" t="s">
        <v>4693</v>
      </c>
      <c r="C17" s="12" t="str">
        <f t="shared" si="0"/>
        <v>0002852</v>
      </c>
      <c r="D17" s="14" t="s">
        <v>4686</v>
      </c>
      <c r="E17" s="14">
        <v>2000098659</v>
      </c>
      <c r="F17" s="14">
        <v>16.946000000000002</v>
      </c>
      <c r="G17" s="14" t="s">
        <v>4694</v>
      </c>
      <c r="H17" s="13">
        <v>1694561</v>
      </c>
    </row>
    <row r="18" spans="1:8" x14ac:dyDescent="0.25">
      <c r="A18" s="14">
        <v>5103004270</v>
      </c>
      <c r="B18" s="14" t="s">
        <v>4695</v>
      </c>
      <c r="C18" s="12" t="str">
        <f t="shared" si="0"/>
        <v>0002864</v>
      </c>
      <c r="D18" s="14" t="s">
        <v>4686</v>
      </c>
      <c r="E18" s="14">
        <v>2000098659</v>
      </c>
      <c r="F18" s="14">
        <v>13.590999999999999</v>
      </c>
      <c r="G18" s="14" t="s">
        <v>4696</v>
      </c>
      <c r="H18" s="13">
        <v>1359141</v>
      </c>
    </row>
    <row r="19" spans="1:8" x14ac:dyDescent="0.25">
      <c r="A19" s="14">
        <v>5103005077</v>
      </c>
      <c r="B19" s="14" t="s">
        <v>4697</v>
      </c>
      <c r="C19" s="12" t="str">
        <f t="shared" si="0"/>
        <v>0002872</v>
      </c>
      <c r="D19" s="14" t="s">
        <v>4686</v>
      </c>
      <c r="E19" s="14">
        <v>2000098659</v>
      </c>
      <c r="F19" s="14">
        <v>14.186</v>
      </c>
      <c r="G19" s="14" t="s">
        <v>4698</v>
      </c>
      <c r="H19" s="13">
        <v>1418560</v>
      </c>
    </row>
    <row r="20" spans="1:8" x14ac:dyDescent="0.25">
      <c r="A20" s="14">
        <v>5103005081</v>
      </c>
      <c r="B20" s="14" t="s">
        <v>4699</v>
      </c>
      <c r="C20" s="12" t="str">
        <f t="shared" si="0"/>
        <v>0002876</v>
      </c>
      <c r="D20" s="14" t="s">
        <v>4686</v>
      </c>
      <c r="E20" s="14">
        <v>2000098659</v>
      </c>
      <c r="F20" s="14">
        <v>16.494</v>
      </c>
      <c r="G20" s="14" t="s">
        <v>4700</v>
      </c>
      <c r="H20" s="13">
        <v>1649439</v>
      </c>
    </row>
    <row r="21" spans="1:8" x14ac:dyDescent="0.25">
      <c r="A21" s="14">
        <v>5103005082</v>
      </c>
      <c r="B21" s="14" t="s">
        <v>4701</v>
      </c>
      <c r="C21" s="12" t="str">
        <f t="shared" si="0"/>
        <v>0002877</v>
      </c>
      <c r="D21" s="14" t="s">
        <v>4686</v>
      </c>
      <c r="E21" s="14">
        <v>2000098659</v>
      </c>
      <c r="F21" s="14">
        <v>41.021000000000001</v>
      </c>
      <c r="G21" s="14" t="s">
        <v>4702</v>
      </c>
      <c r="H21" s="13">
        <v>4102071</v>
      </c>
    </row>
    <row r="22" spans="1:8" x14ac:dyDescent="0.25">
      <c r="A22" s="14">
        <v>5103005083</v>
      </c>
      <c r="B22" s="14" t="s">
        <v>4703</v>
      </c>
      <c r="C22" s="12" t="str">
        <f t="shared" si="0"/>
        <v>0002878</v>
      </c>
      <c r="D22" s="14" t="s">
        <v>4686</v>
      </c>
      <c r="E22" s="14">
        <v>2000098659</v>
      </c>
      <c r="F22" s="14">
        <v>139.376</v>
      </c>
      <c r="G22" s="14" t="s">
        <v>4704</v>
      </c>
      <c r="H22" s="13">
        <v>13937550</v>
      </c>
    </row>
    <row r="23" spans="1:8" x14ac:dyDescent="0.25">
      <c r="A23" s="14">
        <v>5103005084</v>
      </c>
      <c r="B23" s="14" t="s">
        <v>4705</v>
      </c>
      <c r="C23" s="12" t="str">
        <f t="shared" si="0"/>
        <v>0002912</v>
      </c>
      <c r="D23" s="14" t="s">
        <v>4706</v>
      </c>
      <c r="E23" s="14">
        <v>2000098659</v>
      </c>
      <c r="F23" s="14">
        <v>31.986000000000001</v>
      </c>
      <c r="G23" s="14" t="s">
        <v>4707</v>
      </c>
      <c r="H23" s="13">
        <v>3198601</v>
      </c>
    </row>
    <row r="24" spans="1:8" x14ac:dyDescent="0.25">
      <c r="A24" s="14">
        <v>5103004916</v>
      </c>
      <c r="B24" s="14" t="s">
        <v>4708</v>
      </c>
      <c r="C24" s="12" t="str">
        <f t="shared" si="0"/>
        <v>0002969</v>
      </c>
      <c r="D24" s="14" t="s">
        <v>4706</v>
      </c>
      <c r="E24" s="14">
        <v>2000098659</v>
      </c>
      <c r="F24" s="14">
        <v>18.693999999999999</v>
      </c>
      <c r="G24" s="14" t="s">
        <v>4709</v>
      </c>
      <c r="H24" s="13">
        <v>1869402</v>
      </c>
    </row>
    <row r="25" spans="1:8" x14ac:dyDescent="0.25">
      <c r="A25" s="14">
        <v>5103004917</v>
      </c>
      <c r="B25" s="14" t="s">
        <v>4710</v>
      </c>
      <c r="C25" s="12" t="str">
        <f t="shared" si="0"/>
        <v>0002970</v>
      </c>
      <c r="D25" s="14" t="s">
        <v>4706</v>
      </c>
      <c r="E25" s="14">
        <v>2000098659</v>
      </c>
      <c r="F25" s="14">
        <v>6.0039999999999996</v>
      </c>
      <c r="G25" s="14">
        <v>600.40300000000002</v>
      </c>
      <c r="H25" s="13">
        <v>600403</v>
      </c>
    </row>
    <row r="26" spans="1:8" x14ac:dyDescent="0.25">
      <c r="A26" s="14">
        <v>5103004919</v>
      </c>
      <c r="B26" s="14" t="s">
        <v>4711</v>
      </c>
      <c r="C26" s="12" t="str">
        <f t="shared" si="0"/>
        <v>0002972</v>
      </c>
      <c r="D26" s="14" t="s">
        <v>4706</v>
      </c>
      <c r="E26" s="14">
        <v>2000098659</v>
      </c>
      <c r="F26" s="14">
        <v>8.0850000000000009</v>
      </c>
      <c r="G26" s="14">
        <v>808.5</v>
      </c>
      <c r="H26" s="13">
        <v>808500</v>
      </c>
    </row>
    <row r="27" spans="1:8" x14ac:dyDescent="0.25">
      <c r="A27" s="14">
        <v>5103004920</v>
      </c>
      <c r="B27" s="14" t="s">
        <v>4712</v>
      </c>
      <c r="C27" s="12" t="str">
        <f t="shared" si="0"/>
        <v>0002987</v>
      </c>
      <c r="D27" s="14" t="s">
        <v>4706</v>
      </c>
      <c r="E27" s="14">
        <v>2000098659</v>
      </c>
      <c r="F27" s="14">
        <v>781.70100000000002</v>
      </c>
      <c r="G27" s="14" t="s">
        <v>4713</v>
      </c>
      <c r="H27" s="13">
        <v>78170098</v>
      </c>
    </row>
    <row r="28" spans="1:8" x14ac:dyDescent="0.25">
      <c r="A28" s="14">
        <v>5103004923</v>
      </c>
      <c r="B28" s="14" t="s">
        <v>4714</v>
      </c>
      <c r="C28" s="12" t="str">
        <f t="shared" si="0"/>
        <v>0002990</v>
      </c>
      <c r="D28" s="14" t="s">
        <v>4706</v>
      </c>
      <c r="E28" s="14">
        <v>2000098659</v>
      </c>
      <c r="F28" s="14">
        <v>10.153</v>
      </c>
      <c r="G28" s="14" t="s">
        <v>4715</v>
      </c>
      <c r="H28" s="13">
        <v>1015307</v>
      </c>
    </row>
    <row r="29" spans="1:8" x14ac:dyDescent="0.25">
      <c r="A29" s="14">
        <v>5103004202</v>
      </c>
      <c r="B29" s="14" t="s">
        <v>4716</v>
      </c>
      <c r="C29" s="12" t="str">
        <f t="shared" si="0"/>
        <v>0002994</v>
      </c>
      <c r="D29" s="14" t="s">
        <v>4706</v>
      </c>
      <c r="E29" s="14">
        <v>2000098659</v>
      </c>
      <c r="F29" s="14">
        <v>29.731999999999999</v>
      </c>
      <c r="G29" s="14" t="s">
        <v>4717</v>
      </c>
      <c r="H29" s="13">
        <v>2973178</v>
      </c>
    </row>
    <row r="30" spans="1:8" x14ac:dyDescent="0.25">
      <c r="A30" s="14">
        <v>5103004205</v>
      </c>
      <c r="B30" s="14" t="s">
        <v>4718</v>
      </c>
      <c r="C30" s="12" t="str">
        <f t="shared" si="0"/>
        <v>0002997</v>
      </c>
      <c r="D30" s="14" t="s">
        <v>4706</v>
      </c>
      <c r="E30" s="14">
        <v>2000098659</v>
      </c>
      <c r="F30" s="14">
        <v>3.665</v>
      </c>
      <c r="G30" s="14">
        <v>366.49099999999999</v>
      </c>
      <c r="H30" s="13">
        <v>366491</v>
      </c>
    </row>
    <row r="31" spans="1:8" x14ac:dyDescent="0.25">
      <c r="A31" s="14">
        <v>5103004206</v>
      </c>
      <c r="B31" s="14" t="s">
        <v>4719</v>
      </c>
      <c r="C31" s="12" t="str">
        <f t="shared" si="0"/>
        <v>0002998</v>
      </c>
      <c r="D31" s="14" t="s">
        <v>4706</v>
      </c>
      <c r="E31" s="14">
        <v>2000098659</v>
      </c>
      <c r="F31" s="14">
        <v>7.29</v>
      </c>
      <c r="G31" s="14">
        <v>728.97199999999998</v>
      </c>
      <c r="H31" s="13">
        <v>728972</v>
      </c>
    </row>
    <row r="32" spans="1:8" x14ac:dyDescent="0.25">
      <c r="A32" s="14">
        <v>5103004207</v>
      </c>
      <c r="B32" s="14" t="s">
        <v>4720</v>
      </c>
      <c r="C32" s="12" t="str">
        <f t="shared" si="0"/>
        <v>0002999</v>
      </c>
      <c r="D32" s="14" t="s">
        <v>4706</v>
      </c>
      <c r="E32" s="14">
        <v>2000098659</v>
      </c>
      <c r="F32" s="14">
        <v>10.259</v>
      </c>
      <c r="G32" s="14" t="s">
        <v>4721</v>
      </c>
      <c r="H32" s="13">
        <v>1025868</v>
      </c>
    </row>
    <row r="33" spans="1:8" x14ac:dyDescent="0.25">
      <c r="A33" s="14">
        <v>5103004788</v>
      </c>
      <c r="B33" s="14" t="s">
        <v>4722</v>
      </c>
      <c r="C33" s="12" t="str">
        <f t="shared" si="0"/>
        <v>0003065</v>
      </c>
      <c r="D33" s="14" t="s">
        <v>4723</v>
      </c>
      <c r="E33" s="14">
        <v>2000098659</v>
      </c>
      <c r="F33" s="14">
        <v>672.85500000000002</v>
      </c>
      <c r="G33" s="14" t="s">
        <v>4724</v>
      </c>
      <c r="H33" s="13">
        <v>67285516</v>
      </c>
    </row>
    <row r="35" spans="1:8" x14ac:dyDescent="0.25">
      <c r="A35" s="14">
        <v>5103005085</v>
      </c>
      <c r="B35" s="14" t="s">
        <v>4725</v>
      </c>
      <c r="C35" s="12" t="str">
        <f t="shared" si="0"/>
        <v>0002913</v>
      </c>
      <c r="D35" s="14" t="s">
        <v>4706</v>
      </c>
      <c r="E35" s="14">
        <v>2000098659</v>
      </c>
      <c r="F35" s="14">
        <v>64.506</v>
      </c>
      <c r="G35" s="14" t="s">
        <v>4726</v>
      </c>
      <c r="H35" s="13">
        <v>6450554</v>
      </c>
    </row>
    <row r="36" spans="1:8" x14ac:dyDescent="0.25">
      <c r="A36" s="14">
        <v>5103005086</v>
      </c>
      <c r="B36" s="14" t="s">
        <v>4727</v>
      </c>
      <c r="C36" s="12" t="str">
        <f t="shared" si="0"/>
        <v>0002914</v>
      </c>
      <c r="D36" s="14" t="s">
        <v>4706</v>
      </c>
      <c r="E36" s="14">
        <v>2000098659</v>
      </c>
      <c r="F36" s="14">
        <v>19.475999999999999</v>
      </c>
      <c r="G36" s="14" t="s">
        <v>4728</v>
      </c>
      <c r="H36" s="13">
        <v>1947561</v>
      </c>
    </row>
    <row r="37" spans="1:8" x14ac:dyDescent="0.25">
      <c r="A37" s="14">
        <v>5103005087</v>
      </c>
      <c r="B37" s="14" t="s">
        <v>4729</v>
      </c>
      <c r="C37" s="12" t="str">
        <f t="shared" si="0"/>
        <v>0002937</v>
      </c>
      <c r="D37" s="14" t="s">
        <v>4706</v>
      </c>
      <c r="E37" s="14">
        <v>2000098659</v>
      </c>
      <c r="F37" s="14">
        <v>3.827</v>
      </c>
      <c r="G37" s="14">
        <v>382.721</v>
      </c>
      <c r="H37" s="13">
        <v>382721</v>
      </c>
    </row>
    <row r="38" spans="1:8" x14ac:dyDescent="0.25">
      <c r="A38" s="14">
        <v>5103005105</v>
      </c>
      <c r="B38" s="14" t="s">
        <v>4730</v>
      </c>
      <c r="C38" s="12" t="str">
        <f t="shared" si="0"/>
        <v>0002939</v>
      </c>
      <c r="D38" s="14" t="s">
        <v>4706</v>
      </c>
      <c r="E38" s="14">
        <v>2000098659</v>
      </c>
      <c r="F38" s="14">
        <v>55.253</v>
      </c>
      <c r="G38" s="14" t="s">
        <v>4731</v>
      </c>
      <c r="H38" s="13">
        <v>5525278</v>
      </c>
    </row>
    <row r="39" spans="1:8" x14ac:dyDescent="0.25">
      <c r="A39" s="14">
        <v>5103005106</v>
      </c>
      <c r="B39" s="14" t="s">
        <v>4732</v>
      </c>
      <c r="C39" s="12" t="str">
        <f t="shared" si="0"/>
        <v>0002941</v>
      </c>
      <c r="D39" s="14" t="s">
        <v>4706</v>
      </c>
      <c r="E39" s="14">
        <v>2000098659</v>
      </c>
      <c r="F39" s="14">
        <v>34.195</v>
      </c>
      <c r="G39" s="14" t="s">
        <v>4733</v>
      </c>
      <c r="H39" s="13">
        <v>3419460</v>
      </c>
    </row>
    <row r="40" spans="1:8" x14ac:dyDescent="0.25">
      <c r="A40" s="14">
        <v>5103005107</v>
      </c>
      <c r="B40" s="14" t="s">
        <v>4734</v>
      </c>
      <c r="C40" s="12" t="str">
        <f t="shared" si="0"/>
        <v>0002942</v>
      </c>
      <c r="D40" s="14" t="s">
        <v>4706</v>
      </c>
      <c r="E40" s="14">
        <v>2000098659</v>
      </c>
      <c r="F40" s="14">
        <v>21.443999999999999</v>
      </c>
      <c r="G40" s="14" t="s">
        <v>4735</v>
      </c>
      <c r="H40" s="13">
        <v>2144446</v>
      </c>
    </row>
    <row r="41" spans="1:8" x14ac:dyDescent="0.25">
      <c r="A41" s="14">
        <v>5103005111</v>
      </c>
      <c r="B41" s="14" t="s">
        <v>4736</v>
      </c>
      <c r="C41" s="12" t="str">
        <f t="shared" si="0"/>
        <v>0002946</v>
      </c>
      <c r="D41" s="14" t="s">
        <v>4706</v>
      </c>
      <c r="E41" s="14">
        <v>2000098659</v>
      </c>
      <c r="F41" s="14">
        <v>19.042999999999999</v>
      </c>
      <c r="G41" s="14" t="s">
        <v>4737</v>
      </c>
      <c r="H41" s="13">
        <v>1904328</v>
      </c>
    </row>
    <row r="42" spans="1:8" x14ac:dyDescent="0.25">
      <c r="A42" s="14">
        <v>5103005115</v>
      </c>
      <c r="B42" s="14" t="s">
        <v>4738</v>
      </c>
      <c r="C42" s="12" t="str">
        <f t="shared" si="0"/>
        <v>0002954</v>
      </c>
      <c r="D42" s="14" t="s">
        <v>4706</v>
      </c>
      <c r="E42" s="14">
        <v>2000098659</v>
      </c>
      <c r="F42" s="14">
        <v>8.9250000000000007</v>
      </c>
      <c r="G42" s="14">
        <v>892.52599999999995</v>
      </c>
      <c r="H42" s="13">
        <v>892526</v>
      </c>
    </row>
    <row r="43" spans="1:8" x14ac:dyDescent="0.25">
      <c r="A43" s="14">
        <v>5103005117</v>
      </c>
      <c r="B43" s="14" t="s">
        <v>4739</v>
      </c>
      <c r="C43" s="12" t="str">
        <f t="shared" si="0"/>
        <v>0002956</v>
      </c>
      <c r="D43" s="14" t="s">
        <v>4706</v>
      </c>
      <c r="E43" s="14">
        <v>2000098659</v>
      </c>
      <c r="F43" s="14">
        <v>18.663</v>
      </c>
      <c r="G43" s="14" t="s">
        <v>4740</v>
      </c>
      <c r="H43" s="13">
        <v>1866268</v>
      </c>
    </row>
    <row r="44" spans="1:8" x14ac:dyDescent="0.25">
      <c r="A44" s="14">
        <v>5103005118</v>
      </c>
      <c r="B44" s="14" t="s">
        <v>4741</v>
      </c>
      <c r="C44" s="12" t="str">
        <f t="shared" si="0"/>
        <v>0002957</v>
      </c>
      <c r="D44" s="14" t="s">
        <v>4706</v>
      </c>
      <c r="E44" s="14">
        <v>2000098659</v>
      </c>
      <c r="F44" s="14">
        <v>6.1079999999999997</v>
      </c>
      <c r="G44" s="14">
        <v>610.81899999999996</v>
      </c>
      <c r="H44" s="13">
        <v>610819</v>
      </c>
    </row>
    <row r="45" spans="1:8" x14ac:dyDescent="0.25">
      <c r="A45" s="14">
        <v>5103005170</v>
      </c>
      <c r="B45" s="14" t="s">
        <v>4742</v>
      </c>
      <c r="C45" s="12" t="str">
        <f t="shared" si="0"/>
        <v>0002962</v>
      </c>
      <c r="D45" s="14" t="s">
        <v>4706</v>
      </c>
      <c r="E45" s="14">
        <v>2000098659</v>
      </c>
      <c r="F45" s="14">
        <v>11.742000000000001</v>
      </c>
      <c r="G45" s="14" t="s">
        <v>4743</v>
      </c>
      <c r="H45" s="13">
        <v>1174232</v>
      </c>
    </row>
    <row r="46" spans="1:8" x14ac:dyDescent="0.25">
      <c r="A46" s="14">
        <v>5103005171</v>
      </c>
      <c r="B46" s="14" t="s">
        <v>4744</v>
      </c>
      <c r="C46" s="12" t="str">
        <f t="shared" si="0"/>
        <v>0002963</v>
      </c>
      <c r="D46" s="14" t="s">
        <v>4706</v>
      </c>
      <c r="E46" s="14">
        <v>2000098659</v>
      </c>
      <c r="F46" s="14">
        <v>8.3569999999999993</v>
      </c>
      <c r="G46" s="14">
        <v>835.70699999999999</v>
      </c>
      <c r="H46" s="13">
        <v>835707</v>
      </c>
    </row>
    <row r="47" spans="1:8" x14ac:dyDescent="0.25">
      <c r="A47" s="14">
        <v>5103005172</v>
      </c>
      <c r="B47" s="14" t="s">
        <v>4745</v>
      </c>
      <c r="C47" s="12" t="str">
        <f t="shared" si="0"/>
        <v>0002964</v>
      </c>
      <c r="D47" s="14" t="s">
        <v>4706</v>
      </c>
      <c r="E47" s="14">
        <v>2000098659</v>
      </c>
      <c r="F47" s="14">
        <v>18.878</v>
      </c>
      <c r="G47" s="14" t="s">
        <v>4746</v>
      </c>
      <c r="H47" s="13">
        <v>1887776</v>
      </c>
    </row>
    <row r="48" spans="1:8" x14ac:dyDescent="0.25">
      <c r="A48" s="14">
        <v>5103005175</v>
      </c>
      <c r="B48" s="14" t="s">
        <v>4747</v>
      </c>
      <c r="C48" s="12" t="str">
        <f t="shared" si="0"/>
        <v>0002968</v>
      </c>
      <c r="D48" s="14" t="s">
        <v>4706</v>
      </c>
      <c r="E48" s="14">
        <v>2000098659</v>
      </c>
      <c r="F48" s="14">
        <v>20.654</v>
      </c>
      <c r="G48" s="14" t="s">
        <v>4748</v>
      </c>
      <c r="H48" s="13">
        <v>2065367</v>
      </c>
    </row>
    <row r="49" spans="1:8" x14ac:dyDescent="0.25">
      <c r="A49" s="14">
        <v>5103005217</v>
      </c>
      <c r="B49" s="14" t="s">
        <v>4749</v>
      </c>
      <c r="C49" s="12" t="str">
        <f t="shared" si="0"/>
        <v>0002975</v>
      </c>
      <c r="D49" s="14" t="s">
        <v>4706</v>
      </c>
      <c r="E49" s="14">
        <v>2000098659</v>
      </c>
      <c r="F49" s="14">
        <v>9.3569999999999993</v>
      </c>
      <c r="G49" s="14">
        <v>935.65200000000004</v>
      </c>
      <c r="H49" s="13">
        <v>935652</v>
      </c>
    </row>
    <row r="50" spans="1:8" x14ac:dyDescent="0.25">
      <c r="A50" s="14">
        <v>5103005219</v>
      </c>
      <c r="B50" s="14" t="s">
        <v>4750</v>
      </c>
      <c r="C50" s="12" t="str">
        <f t="shared" si="0"/>
        <v>0002980</v>
      </c>
      <c r="D50" s="14" t="s">
        <v>4706</v>
      </c>
      <c r="E50" s="14">
        <v>2000098659</v>
      </c>
      <c r="F50" s="14">
        <v>13.007</v>
      </c>
      <c r="G50" s="14" t="s">
        <v>4751</v>
      </c>
      <c r="H50" s="13">
        <v>1300697</v>
      </c>
    </row>
    <row r="51" spans="1:8" x14ac:dyDescent="0.25">
      <c r="A51" s="14">
        <v>5103005176</v>
      </c>
      <c r="B51" s="14" t="s">
        <v>4752</v>
      </c>
      <c r="C51" s="12" t="str">
        <f t="shared" si="0"/>
        <v>0003011</v>
      </c>
      <c r="D51" s="14" t="s">
        <v>4706</v>
      </c>
      <c r="E51" s="14">
        <v>2000098659</v>
      </c>
      <c r="F51" s="14">
        <v>13.685</v>
      </c>
      <c r="G51" s="14" t="s">
        <v>4753</v>
      </c>
      <c r="H51" s="13">
        <v>1368532</v>
      </c>
    </row>
    <row r="52" spans="1:8" x14ac:dyDescent="0.25">
      <c r="A52" s="14">
        <v>5103005177</v>
      </c>
      <c r="B52" s="14" t="s">
        <v>4754</v>
      </c>
      <c r="C52" s="12" t="str">
        <f t="shared" si="0"/>
        <v>0003012</v>
      </c>
      <c r="D52" s="14" t="s">
        <v>4706</v>
      </c>
      <c r="E52" s="14">
        <v>2000098659</v>
      </c>
      <c r="F52" s="14">
        <v>20.300999999999998</v>
      </c>
      <c r="G52" s="14" t="s">
        <v>4755</v>
      </c>
      <c r="H52" s="13">
        <v>2030105</v>
      </c>
    </row>
    <row r="53" spans="1:8" x14ac:dyDescent="0.25">
      <c r="A53" s="14">
        <v>5103005178</v>
      </c>
      <c r="B53" s="14" t="s">
        <v>4756</v>
      </c>
      <c r="C53" s="12" t="str">
        <f t="shared" si="0"/>
        <v>0003013</v>
      </c>
      <c r="D53" s="14" t="s">
        <v>4706</v>
      </c>
      <c r="E53" s="14">
        <v>2000098659</v>
      </c>
      <c r="F53" s="14">
        <v>11.428000000000001</v>
      </c>
      <c r="G53" s="14" t="s">
        <v>4757</v>
      </c>
      <c r="H53" s="13">
        <v>1142838</v>
      </c>
    </row>
    <row r="54" spans="1:8" x14ac:dyDescent="0.25">
      <c r="A54" s="14">
        <v>5103005179</v>
      </c>
      <c r="B54" s="14" t="s">
        <v>4758</v>
      </c>
      <c r="C54" s="12" t="str">
        <f t="shared" si="0"/>
        <v>0003014</v>
      </c>
      <c r="D54" s="14" t="s">
        <v>4706</v>
      </c>
      <c r="E54" s="14">
        <v>2000098659</v>
      </c>
      <c r="F54" s="14">
        <v>14.186</v>
      </c>
      <c r="G54" s="14" t="s">
        <v>4698</v>
      </c>
      <c r="H54" s="13">
        <v>1418560</v>
      </c>
    </row>
    <row r="55" spans="1:8" x14ac:dyDescent="0.25">
      <c r="A55" s="14">
        <v>5103005182</v>
      </c>
      <c r="B55" s="14" t="s">
        <v>4759</v>
      </c>
      <c r="C55" s="12" t="str">
        <f t="shared" si="0"/>
        <v>0003017</v>
      </c>
      <c r="D55" s="14" t="s">
        <v>4706</v>
      </c>
      <c r="E55" s="14">
        <v>2000098659</v>
      </c>
      <c r="F55" s="14">
        <v>15.388999999999999</v>
      </c>
      <c r="G55" s="14" t="s">
        <v>4760</v>
      </c>
      <c r="H55" s="13">
        <v>1538875</v>
      </c>
    </row>
    <row r="57" spans="1:8" x14ac:dyDescent="0.25">
      <c r="A57" s="14">
        <v>5103006132</v>
      </c>
      <c r="B57" s="14" t="s">
        <v>4761</v>
      </c>
      <c r="C57" s="12" t="str">
        <f t="shared" si="0"/>
        <v>0002847</v>
      </c>
      <c r="D57" s="14" t="s">
        <v>4686</v>
      </c>
      <c r="E57" s="14">
        <v>2000098659</v>
      </c>
      <c r="F57" s="14">
        <v>37.091000000000001</v>
      </c>
      <c r="G57" s="14" t="s">
        <v>4762</v>
      </c>
      <c r="H57" s="13">
        <v>3709050</v>
      </c>
    </row>
    <row r="58" spans="1:8" x14ac:dyDescent="0.25">
      <c r="A58" s="14">
        <v>5103005302</v>
      </c>
      <c r="B58" s="14" t="s">
        <v>4763</v>
      </c>
      <c r="C58" s="12" t="str">
        <f t="shared" si="0"/>
        <v>0002849</v>
      </c>
      <c r="D58" s="14" t="s">
        <v>4686</v>
      </c>
      <c r="E58" s="14">
        <v>2000098659</v>
      </c>
      <c r="F58" s="14">
        <v>84.284000000000006</v>
      </c>
      <c r="G58" s="14" t="s">
        <v>4764</v>
      </c>
      <c r="H58" s="13">
        <v>8428385</v>
      </c>
    </row>
    <row r="59" spans="1:8" x14ac:dyDescent="0.25">
      <c r="A59" s="14">
        <v>5103006290</v>
      </c>
      <c r="B59" s="14" t="s">
        <v>4765</v>
      </c>
      <c r="C59" s="12" t="str">
        <f t="shared" si="0"/>
        <v>0002940</v>
      </c>
      <c r="D59" s="14" t="s">
        <v>4706</v>
      </c>
      <c r="E59" s="14">
        <v>2000098659</v>
      </c>
      <c r="F59" s="14">
        <v>17.414999999999999</v>
      </c>
      <c r="G59" s="14" t="s">
        <v>4766</v>
      </c>
      <c r="H59" s="13">
        <v>1741500</v>
      </c>
    </row>
    <row r="60" spans="1:8" x14ac:dyDescent="0.25">
      <c r="A60" s="14">
        <v>5103005221</v>
      </c>
      <c r="B60" s="14" t="s">
        <v>4767</v>
      </c>
      <c r="C60" s="12" t="str">
        <f t="shared" si="0"/>
        <v>0002982</v>
      </c>
      <c r="D60" s="14" t="s">
        <v>4706</v>
      </c>
      <c r="E60" s="14">
        <v>2000098659</v>
      </c>
      <c r="F60" s="14">
        <v>24.288</v>
      </c>
      <c r="G60" s="14" t="s">
        <v>4768</v>
      </c>
      <c r="H60" s="13">
        <v>2428806</v>
      </c>
    </row>
    <row r="61" spans="1:8" x14ac:dyDescent="0.25">
      <c r="A61" s="14">
        <v>5103005222</v>
      </c>
      <c r="B61" s="14" t="s">
        <v>4769</v>
      </c>
      <c r="C61" s="12" t="str">
        <f t="shared" si="0"/>
        <v>0002983</v>
      </c>
      <c r="D61" s="14" t="s">
        <v>4706</v>
      </c>
      <c r="E61" s="14">
        <v>2000098659</v>
      </c>
      <c r="F61" s="14">
        <v>40.720999999999997</v>
      </c>
      <c r="G61" s="14" t="s">
        <v>4770</v>
      </c>
      <c r="H61" s="13">
        <v>4072100</v>
      </c>
    </row>
    <row r="62" spans="1:8" x14ac:dyDescent="0.25">
      <c r="A62" s="14">
        <v>5103005224</v>
      </c>
      <c r="B62" s="14" t="s">
        <v>4771</v>
      </c>
      <c r="C62" s="12" t="str">
        <f t="shared" si="0"/>
        <v>0002985</v>
      </c>
      <c r="D62" s="14" t="s">
        <v>4706</v>
      </c>
      <c r="E62" s="14">
        <v>2000098659</v>
      </c>
      <c r="F62" s="14">
        <v>30.413</v>
      </c>
      <c r="G62" s="14" t="s">
        <v>4772</v>
      </c>
      <c r="H62" s="13">
        <v>3041258</v>
      </c>
    </row>
    <row r="63" spans="1:8" x14ac:dyDescent="0.25">
      <c r="A63" s="14">
        <v>5103005227</v>
      </c>
      <c r="B63" s="14" t="s">
        <v>4773</v>
      </c>
      <c r="C63" s="12" t="str">
        <f t="shared" si="0"/>
        <v>0002991</v>
      </c>
      <c r="D63" s="14" t="s">
        <v>4706</v>
      </c>
      <c r="E63" s="14">
        <v>2000098659</v>
      </c>
      <c r="F63" s="14">
        <v>8.9269999999999996</v>
      </c>
      <c r="G63" s="14">
        <v>892.67100000000005</v>
      </c>
      <c r="H63" s="13">
        <v>892671</v>
      </c>
    </row>
    <row r="64" spans="1:8" x14ac:dyDescent="0.25">
      <c r="A64" s="14">
        <v>5103005228</v>
      </c>
      <c r="B64" s="14" t="s">
        <v>4774</v>
      </c>
      <c r="C64" s="12" t="str">
        <f t="shared" si="0"/>
        <v>0002992</v>
      </c>
      <c r="D64" s="14" t="s">
        <v>4706</v>
      </c>
      <c r="E64" s="14">
        <v>2000098659</v>
      </c>
      <c r="F64" s="14">
        <v>7.33</v>
      </c>
      <c r="G64" s="14">
        <v>732.98299999999995</v>
      </c>
      <c r="H64" s="13">
        <v>732983</v>
      </c>
    </row>
    <row r="65" spans="1:8" x14ac:dyDescent="0.25">
      <c r="A65" s="14">
        <v>5103005281</v>
      </c>
      <c r="B65" s="14" t="s">
        <v>4775</v>
      </c>
      <c r="C65" s="12" t="str">
        <f t="shared" si="0"/>
        <v>0003001</v>
      </c>
      <c r="D65" s="14" t="s">
        <v>4706</v>
      </c>
      <c r="E65" s="14">
        <v>2000098659</v>
      </c>
      <c r="F65" s="14">
        <v>12.000999999999999</v>
      </c>
      <c r="G65" s="14" t="s">
        <v>4776</v>
      </c>
      <c r="H65" s="13">
        <v>1200107</v>
      </c>
    </row>
    <row r="66" spans="1:8" x14ac:dyDescent="0.25">
      <c r="A66" s="14">
        <v>5103005299</v>
      </c>
      <c r="B66" s="14" t="s">
        <v>4777</v>
      </c>
      <c r="C66" s="12" t="str">
        <f t="shared" ref="C66:C129" si="1">RIGHT(B66,7)</f>
        <v>0003010</v>
      </c>
      <c r="D66" s="14" t="s">
        <v>4706</v>
      </c>
      <c r="E66" s="14">
        <v>2000098659</v>
      </c>
      <c r="F66" s="14">
        <v>41.807000000000002</v>
      </c>
      <c r="G66" s="14" t="s">
        <v>4778</v>
      </c>
      <c r="H66" s="13">
        <v>4180660</v>
      </c>
    </row>
    <row r="67" spans="1:8" x14ac:dyDescent="0.25">
      <c r="A67" s="14">
        <v>5103005360</v>
      </c>
      <c r="B67" s="14" t="s">
        <v>4779</v>
      </c>
      <c r="C67" s="12" t="str">
        <f t="shared" si="1"/>
        <v>0003020</v>
      </c>
      <c r="D67" s="14" t="s">
        <v>4706</v>
      </c>
      <c r="E67" s="14">
        <v>2000098659</v>
      </c>
      <c r="F67" s="14">
        <v>7.29</v>
      </c>
      <c r="G67" s="14">
        <v>728.97199999999998</v>
      </c>
      <c r="H67" s="13">
        <v>728972</v>
      </c>
    </row>
    <row r="68" spans="1:8" x14ac:dyDescent="0.25">
      <c r="A68" s="14">
        <v>5103005366</v>
      </c>
      <c r="B68" s="14" t="s">
        <v>4780</v>
      </c>
      <c r="C68" s="12" t="str">
        <f t="shared" si="1"/>
        <v>0003027</v>
      </c>
      <c r="D68" s="14" t="s">
        <v>4706</v>
      </c>
      <c r="E68" s="14">
        <v>2000098659</v>
      </c>
      <c r="F68" s="14">
        <v>7.8620000000000001</v>
      </c>
      <c r="G68" s="14">
        <v>786.22199999999998</v>
      </c>
      <c r="H68" s="13">
        <v>786222</v>
      </c>
    </row>
    <row r="69" spans="1:8" x14ac:dyDescent="0.25">
      <c r="A69" s="14">
        <v>5103005369</v>
      </c>
      <c r="B69" s="14" t="s">
        <v>4781</v>
      </c>
      <c r="C69" s="12" t="str">
        <f t="shared" si="1"/>
        <v>0003030</v>
      </c>
      <c r="D69" s="14" t="s">
        <v>4706</v>
      </c>
      <c r="E69" s="14">
        <v>2000098659</v>
      </c>
      <c r="F69" s="14">
        <v>9.5239999999999991</v>
      </c>
      <c r="G69" s="14">
        <v>952.37599999999998</v>
      </c>
      <c r="H69" s="13">
        <v>952376</v>
      </c>
    </row>
    <row r="70" spans="1:8" x14ac:dyDescent="0.25">
      <c r="A70" s="14">
        <v>5103005370</v>
      </c>
      <c r="B70" s="14" t="s">
        <v>4782</v>
      </c>
      <c r="C70" s="12" t="str">
        <f t="shared" si="1"/>
        <v>0003031</v>
      </c>
      <c r="D70" s="14" t="s">
        <v>4706</v>
      </c>
      <c r="E70" s="14">
        <v>2000098659</v>
      </c>
      <c r="F70" s="14">
        <v>4.4969999999999999</v>
      </c>
      <c r="G70" s="14">
        <v>449.65800000000002</v>
      </c>
      <c r="H70" s="13">
        <v>449658</v>
      </c>
    </row>
    <row r="71" spans="1:8" x14ac:dyDescent="0.25">
      <c r="A71" s="14">
        <v>5103005371</v>
      </c>
      <c r="B71" s="14" t="s">
        <v>4783</v>
      </c>
      <c r="C71" s="12" t="str">
        <f t="shared" si="1"/>
        <v>0003032</v>
      </c>
      <c r="D71" s="14" t="s">
        <v>4706</v>
      </c>
      <c r="E71" s="14">
        <v>2000098659</v>
      </c>
      <c r="F71" s="14">
        <v>18.652000000000001</v>
      </c>
      <c r="G71" s="14" t="s">
        <v>4784</v>
      </c>
      <c r="H71" s="13">
        <v>1865193</v>
      </c>
    </row>
    <row r="72" spans="1:8" x14ac:dyDescent="0.25">
      <c r="A72" s="14">
        <v>5103005374</v>
      </c>
      <c r="B72" s="14" t="s">
        <v>4785</v>
      </c>
      <c r="C72" s="12" t="str">
        <f t="shared" si="1"/>
        <v>0003035</v>
      </c>
      <c r="D72" s="14" t="s">
        <v>4706</v>
      </c>
      <c r="E72" s="14">
        <v>2000098659</v>
      </c>
      <c r="F72" s="14">
        <v>25.515999999999998</v>
      </c>
      <c r="G72" s="14" t="s">
        <v>4786</v>
      </c>
      <c r="H72" s="13">
        <v>2551578</v>
      </c>
    </row>
    <row r="73" spans="1:8" x14ac:dyDescent="0.25">
      <c r="A73" s="14">
        <v>5103005408</v>
      </c>
      <c r="B73" s="14" t="s">
        <v>4787</v>
      </c>
      <c r="C73" s="12" t="str">
        <f t="shared" si="1"/>
        <v>0003037</v>
      </c>
      <c r="D73" s="14" t="s">
        <v>4706</v>
      </c>
      <c r="E73" s="14">
        <v>2000098659</v>
      </c>
      <c r="F73" s="14">
        <v>257.584</v>
      </c>
      <c r="G73" s="14" t="s">
        <v>4788</v>
      </c>
      <c r="H73" s="13">
        <v>25758390</v>
      </c>
    </row>
    <row r="74" spans="1:8" x14ac:dyDescent="0.25">
      <c r="A74" s="14">
        <v>5103005352</v>
      </c>
      <c r="B74" s="14" t="s">
        <v>4789</v>
      </c>
      <c r="C74" s="12" t="str">
        <f t="shared" si="1"/>
        <v>0003063</v>
      </c>
      <c r="D74" s="14" t="s">
        <v>4723</v>
      </c>
      <c r="E74" s="14">
        <v>2000098659</v>
      </c>
      <c r="F74" s="14">
        <v>670.75199999999995</v>
      </c>
      <c r="G74" s="14" t="s">
        <v>4790</v>
      </c>
      <c r="H74" s="13">
        <v>67075231</v>
      </c>
    </row>
    <row r="75" spans="1:8" x14ac:dyDescent="0.25">
      <c r="A75" s="14">
        <v>5103005409</v>
      </c>
      <c r="B75" s="14" t="s">
        <v>4791</v>
      </c>
      <c r="C75" s="12" t="str">
        <f t="shared" si="1"/>
        <v>0003064</v>
      </c>
      <c r="D75" s="14" t="s">
        <v>4723</v>
      </c>
      <c r="E75" s="14">
        <v>2000098659</v>
      </c>
      <c r="F75" s="14">
        <v>663.40200000000004</v>
      </c>
      <c r="G75" s="14" t="s">
        <v>4792</v>
      </c>
      <c r="H75" s="13">
        <v>66340164</v>
      </c>
    </row>
    <row r="76" spans="1:8" x14ac:dyDescent="0.25">
      <c r="A76" s="14">
        <v>5103110477</v>
      </c>
      <c r="B76" s="14" t="s">
        <v>4793</v>
      </c>
      <c r="C76" s="12" t="str">
        <f t="shared" si="1"/>
        <v>0003456</v>
      </c>
      <c r="D76" s="14" t="s">
        <v>4794</v>
      </c>
      <c r="E76" s="14">
        <v>2000098659</v>
      </c>
      <c r="F76" s="14">
        <v>12.176</v>
      </c>
      <c r="G76" s="14" t="s">
        <v>4795</v>
      </c>
      <c r="H76" s="13">
        <v>1217627</v>
      </c>
    </row>
    <row r="77" spans="1:8" x14ac:dyDescent="0.25">
      <c r="A77" s="14">
        <v>5103110478</v>
      </c>
      <c r="B77" s="14" t="s">
        <v>4796</v>
      </c>
      <c r="C77" s="12" t="str">
        <f t="shared" si="1"/>
        <v>0003457</v>
      </c>
      <c r="D77" s="14" t="s">
        <v>4794</v>
      </c>
      <c r="E77" s="14">
        <v>2000098659</v>
      </c>
      <c r="F77" s="14">
        <v>24.986000000000001</v>
      </c>
      <c r="G77" s="14" t="s">
        <v>4797</v>
      </c>
      <c r="H77" s="13">
        <v>2498595</v>
      </c>
    </row>
    <row r="79" spans="1:8" x14ac:dyDescent="0.25">
      <c r="A79" s="14">
        <v>5103124650</v>
      </c>
      <c r="B79" s="14" t="s">
        <v>4798</v>
      </c>
      <c r="C79" s="12" t="str">
        <f t="shared" si="1"/>
        <v>0003138</v>
      </c>
      <c r="D79" s="14" t="s">
        <v>4799</v>
      </c>
      <c r="E79" s="14">
        <v>2000098659</v>
      </c>
      <c r="F79" s="14">
        <v>688.55399999999997</v>
      </c>
      <c r="G79" s="14" t="s">
        <v>4800</v>
      </c>
      <c r="H79" s="13">
        <v>68855420</v>
      </c>
    </row>
    <row r="80" spans="1:8" x14ac:dyDescent="0.25">
      <c r="A80" s="14">
        <v>5103120895</v>
      </c>
      <c r="B80" s="14" t="s">
        <v>4801</v>
      </c>
      <c r="C80" s="12" t="str">
        <f t="shared" si="1"/>
        <v>0003268</v>
      </c>
      <c r="D80" s="14" t="s">
        <v>4802</v>
      </c>
      <c r="E80" s="14">
        <v>2000098659</v>
      </c>
      <c r="F80" s="14">
        <v>539.03</v>
      </c>
      <c r="G80" s="14" t="s">
        <v>4803</v>
      </c>
      <c r="H80" s="13">
        <v>53903015</v>
      </c>
    </row>
    <row r="81" spans="1:8" x14ac:dyDescent="0.25">
      <c r="A81" s="14">
        <v>5103121482</v>
      </c>
      <c r="B81" s="14" t="s">
        <v>4804</v>
      </c>
      <c r="C81" s="12" t="str">
        <f t="shared" si="1"/>
        <v>0003270</v>
      </c>
      <c r="D81" s="14" t="s">
        <v>4802</v>
      </c>
      <c r="E81" s="14">
        <v>2000098659</v>
      </c>
      <c r="F81" s="14">
        <v>537.62</v>
      </c>
      <c r="G81" s="14" t="s">
        <v>4805</v>
      </c>
      <c r="H81" s="13">
        <v>53762024</v>
      </c>
    </row>
    <row r="82" spans="1:8" x14ac:dyDescent="0.25">
      <c r="A82" s="14">
        <v>5103120374</v>
      </c>
      <c r="B82" s="14" t="s">
        <v>4806</v>
      </c>
      <c r="C82" s="12" t="str">
        <f t="shared" si="1"/>
        <v>0003287</v>
      </c>
      <c r="D82" s="14" t="s">
        <v>4807</v>
      </c>
      <c r="E82" s="14">
        <v>2000098659</v>
      </c>
      <c r="F82" s="14">
        <v>4.6920000000000002</v>
      </c>
      <c r="G82" s="14">
        <v>469.21600000000001</v>
      </c>
      <c r="H82" s="13">
        <v>469216</v>
      </c>
    </row>
    <row r="83" spans="1:8" x14ac:dyDescent="0.25">
      <c r="A83" s="14">
        <v>5103121484</v>
      </c>
      <c r="B83" s="14" t="s">
        <v>4808</v>
      </c>
      <c r="C83" s="12" t="str">
        <f t="shared" si="1"/>
        <v>0003289</v>
      </c>
      <c r="D83" s="14" t="s">
        <v>4807</v>
      </c>
      <c r="E83" s="14">
        <v>2000098659</v>
      </c>
      <c r="F83" s="14">
        <v>10.106</v>
      </c>
      <c r="G83" s="14" t="s">
        <v>4809</v>
      </c>
      <c r="H83" s="13">
        <v>1010598</v>
      </c>
    </row>
    <row r="84" spans="1:8" x14ac:dyDescent="0.25">
      <c r="A84" s="14">
        <v>5103120376</v>
      </c>
      <c r="B84" s="14" t="s">
        <v>4810</v>
      </c>
      <c r="C84" s="12" t="str">
        <f t="shared" si="1"/>
        <v>0003301</v>
      </c>
      <c r="D84" s="14" t="s">
        <v>4807</v>
      </c>
      <c r="E84" s="14">
        <v>2000098659</v>
      </c>
      <c r="F84" s="14">
        <v>18.033000000000001</v>
      </c>
      <c r="G84" s="14" t="s">
        <v>4811</v>
      </c>
      <c r="H84" s="13">
        <v>1803291</v>
      </c>
    </row>
    <row r="85" spans="1:8" x14ac:dyDescent="0.25">
      <c r="A85" s="14">
        <v>5103124344</v>
      </c>
      <c r="B85" s="14" t="s">
        <v>4812</v>
      </c>
      <c r="C85" s="12" t="str">
        <f t="shared" si="1"/>
        <v>0003308</v>
      </c>
      <c r="D85" s="14" t="s">
        <v>4807</v>
      </c>
      <c r="E85" s="14">
        <v>2000098659</v>
      </c>
      <c r="F85" s="14">
        <v>6.0039999999999996</v>
      </c>
      <c r="G85" s="14">
        <v>600.40300000000002</v>
      </c>
      <c r="H85" s="13">
        <v>600403</v>
      </c>
    </row>
    <row r="86" spans="1:8" x14ac:dyDescent="0.25">
      <c r="A86" s="14">
        <v>5103120803</v>
      </c>
      <c r="B86" s="14" t="s">
        <v>4813</v>
      </c>
      <c r="C86" s="12" t="str">
        <f t="shared" si="1"/>
        <v>0003314</v>
      </c>
      <c r="D86" s="14" t="s">
        <v>4807</v>
      </c>
      <c r="E86" s="14">
        <v>2000098659</v>
      </c>
      <c r="F86" s="14">
        <v>13.363</v>
      </c>
      <c r="G86" s="14" t="s">
        <v>4814</v>
      </c>
      <c r="H86" s="13">
        <v>1336292</v>
      </c>
    </row>
    <row r="87" spans="1:8" x14ac:dyDescent="0.25">
      <c r="A87" s="14">
        <v>5103121355</v>
      </c>
      <c r="B87" s="14" t="s">
        <v>4815</v>
      </c>
      <c r="C87" s="12" t="str">
        <f t="shared" si="1"/>
        <v>0003315</v>
      </c>
      <c r="D87" s="14" t="s">
        <v>4807</v>
      </c>
      <c r="E87" s="14">
        <v>2000098659</v>
      </c>
      <c r="F87" s="14">
        <v>8.5350000000000001</v>
      </c>
      <c r="G87" s="14">
        <v>853.529</v>
      </c>
      <c r="H87" s="13">
        <v>853529</v>
      </c>
    </row>
    <row r="88" spans="1:8" x14ac:dyDescent="0.25">
      <c r="A88" s="14">
        <v>5103120804</v>
      </c>
      <c r="B88" s="14" t="s">
        <v>4816</v>
      </c>
      <c r="C88" s="12" t="str">
        <f t="shared" si="1"/>
        <v>0003316</v>
      </c>
      <c r="D88" s="14" t="s">
        <v>4807</v>
      </c>
      <c r="E88" s="14">
        <v>2000098659</v>
      </c>
      <c r="F88" s="14">
        <v>31.646999999999998</v>
      </c>
      <c r="G88" s="14" t="s">
        <v>4817</v>
      </c>
      <c r="H88" s="13">
        <v>3164733</v>
      </c>
    </row>
    <row r="89" spans="1:8" x14ac:dyDescent="0.25">
      <c r="A89" s="14">
        <v>5103120378</v>
      </c>
      <c r="B89" s="14" t="s">
        <v>4818</v>
      </c>
      <c r="C89" s="12" t="str">
        <f t="shared" si="1"/>
        <v>0003317</v>
      </c>
      <c r="D89" s="14" t="s">
        <v>4807</v>
      </c>
      <c r="E89" s="14">
        <v>2000098659</v>
      </c>
      <c r="F89" s="14">
        <v>23.056999999999999</v>
      </c>
      <c r="G89" s="14" t="s">
        <v>4819</v>
      </c>
      <c r="H89" s="13">
        <v>2305683</v>
      </c>
    </row>
    <row r="90" spans="1:8" x14ac:dyDescent="0.25">
      <c r="A90" s="14">
        <v>5103121485</v>
      </c>
      <c r="B90" s="14" t="s">
        <v>4820</v>
      </c>
      <c r="C90" s="12" t="str">
        <f t="shared" si="1"/>
        <v>0003318</v>
      </c>
      <c r="D90" s="14" t="s">
        <v>4807</v>
      </c>
      <c r="E90" s="14">
        <v>2000098659</v>
      </c>
      <c r="F90" s="14">
        <v>4.6920000000000002</v>
      </c>
      <c r="G90" s="14">
        <v>469.21600000000001</v>
      </c>
      <c r="H90" s="13">
        <v>469216</v>
      </c>
    </row>
    <row r="91" spans="1:8" x14ac:dyDescent="0.25">
      <c r="A91" s="14">
        <v>5103120807</v>
      </c>
      <c r="B91" s="14" t="s">
        <v>4821</v>
      </c>
      <c r="C91" s="12" t="str">
        <f t="shared" si="1"/>
        <v>0003321</v>
      </c>
      <c r="D91" s="14" t="s">
        <v>4807</v>
      </c>
      <c r="E91" s="14">
        <v>2000098659</v>
      </c>
      <c r="F91" s="14">
        <v>16.384</v>
      </c>
      <c r="G91" s="14" t="s">
        <v>4822</v>
      </c>
      <c r="H91" s="13">
        <v>1638379</v>
      </c>
    </row>
    <row r="92" spans="1:8" x14ac:dyDescent="0.25">
      <c r="A92" s="14">
        <v>5103120808</v>
      </c>
      <c r="B92" s="14" t="s">
        <v>4823</v>
      </c>
      <c r="C92" s="12" t="str">
        <f t="shared" si="1"/>
        <v>0003322</v>
      </c>
      <c r="D92" s="14" t="s">
        <v>4807</v>
      </c>
      <c r="E92" s="14">
        <v>2000098659</v>
      </c>
      <c r="F92" s="14">
        <v>16.155000000000001</v>
      </c>
      <c r="G92" s="14" t="s">
        <v>4824</v>
      </c>
      <c r="H92" s="13">
        <v>1615491</v>
      </c>
    </row>
    <row r="93" spans="1:8" x14ac:dyDescent="0.25">
      <c r="A93" s="14">
        <v>5103120445</v>
      </c>
      <c r="B93" s="14" t="s">
        <v>4825</v>
      </c>
      <c r="C93" s="12" t="str">
        <f t="shared" si="1"/>
        <v>0003324</v>
      </c>
      <c r="D93" s="14" t="s">
        <v>4807</v>
      </c>
      <c r="E93" s="14">
        <v>2000098659</v>
      </c>
      <c r="F93" s="14">
        <v>40.024000000000001</v>
      </c>
      <c r="G93" s="14" t="s">
        <v>4826</v>
      </c>
      <c r="H93" s="13">
        <v>4002376</v>
      </c>
    </row>
    <row r="94" spans="1:8" x14ac:dyDescent="0.25">
      <c r="A94" s="14">
        <v>5103121070</v>
      </c>
      <c r="B94" s="14" t="s">
        <v>4827</v>
      </c>
      <c r="C94" s="12" t="str">
        <f t="shared" si="1"/>
        <v>0003342</v>
      </c>
      <c r="D94" s="14" t="s">
        <v>4807</v>
      </c>
      <c r="E94" s="14">
        <v>2000098659</v>
      </c>
      <c r="F94" s="14">
        <v>19.100999999999999</v>
      </c>
      <c r="G94" s="14" t="s">
        <v>4828</v>
      </c>
      <c r="H94" s="13">
        <v>1910105</v>
      </c>
    </row>
    <row r="95" spans="1:8" x14ac:dyDescent="0.25">
      <c r="A95" s="14">
        <v>5103121071</v>
      </c>
      <c r="B95" s="14" t="s">
        <v>4829</v>
      </c>
      <c r="C95" s="12" t="str">
        <f t="shared" si="1"/>
        <v>0003343</v>
      </c>
      <c r="D95" s="14" t="s">
        <v>4807</v>
      </c>
      <c r="E95" s="14">
        <v>2000098659</v>
      </c>
      <c r="F95" s="14">
        <v>16.713000000000001</v>
      </c>
      <c r="G95" s="14" t="s">
        <v>4830</v>
      </c>
      <c r="H95" s="13">
        <v>1671296</v>
      </c>
    </row>
    <row r="96" spans="1:8" x14ac:dyDescent="0.25">
      <c r="A96" s="14">
        <v>5103124351</v>
      </c>
      <c r="B96" s="14" t="s">
        <v>4831</v>
      </c>
      <c r="C96" s="12" t="str">
        <f t="shared" si="1"/>
        <v>0003347</v>
      </c>
      <c r="D96" s="14" t="s">
        <v>4807</v>
      </c>
      <c r="E96" s="14">
        <v>2000098659</v>
      </c>
      <c r="F96" s="14">
        <v>6.48</v>
      </c>
      <c r="G96" s="14">
        <v>648.02099999999996</v>
      </c>
      <c r="H96" s="13">
        <v>648021</v>
      </c>
    </row>
    <row r="97" spans="1:8" x14ac:dyDescent="0.25">
      <c r="A97" s="14">
        <v>5103121790</v>
      </c>
      <c r="B97" s="14" t="s">
        <v>4832</v>
      </c>
      <c r="C97" s="12" t="str">
        <f t="shared" si="1"/>
        <v>0003359</v>
      </c>
      <c r="D97" s="14" t="s">
        <v>4807</v>
      </c>
      <c r="E97" s="14">
        <v>2000098659</v>
      </c>
      <c r="F97" s="14">
        <v>15.662000000000001</v>
      </c>
      <c r="G97" s="14" t="s">
        <v>4833</v>
      </c>
      <c r="H97" s="13">
        <v>1566169</v>
      </c>
    </row>
    <row r="98" spans="1:8" x14ac:dyDescent="0.25">
      <c r="A98" s="14">
        <v>5103121791</v>
      </c>
      <c r="B98" s="14" t="s">
        <v>4834</v>
      </c>
      <c r="C98" s="12" t="str">
        <f t="shared" si="1"/>
        <v>0003360</v>
      </c>
      <c r="D98" s="14" t="s">
        <v>4807</v>
      </c>
      <c r="E98" s="14">
        <v>2000098659</v>
      </c>
      <c r="F98" s="14">
        <v>14.116</v>
      </c>
      <c r="G98" s="14" t="s">
        <v>4835</v>
      </c>
      <c r="H98" s="13">
        <v>1411621</v>
      </c>
    </row>
    <row r="99" spans="1:8" x14ac:dyDescent="0.25">
      <c r="A99" s="14">
        <v>5103112894</v>
      </c>
      <c r="B99" s="14" t="s">
        <v>4836</v>
      </c>
      <c r="C99" s="12" t="str">
        <f t="shared" si="1"/>
        <v>0003449</v>
      </c>
      <c r="D99" s="14" t="s">
        <v>4794</v>
      </c>
      <c r="E99" s="14">
        <v>2000098659</v>
      </c>
      <c r="F99" s="14">
        <v>4.8460000000000001</v>
      </c>
      <c r="G99" s="14">
        <v>484.64499999999998</v>
      </c>
      <c r="H99" s="13">
        <v>484645</v>
      </c>
    </row>
    <row r="101" spans="1:8" x14ac:dyDescent="0.25">
      <c r="A101" s="14">
        <v>5103130160</v>
      </c>
      <c r="B101" s="14" t="s">
        <v>4837</v>
      </c>
      <c r="C101" s="12" t="str">
        <f t="shared" si="1"/>
        <v>0003265</v>
      </c>
      <c r="D101" s="14" t="s">
        <v>4802</v>
      </c>
      <c r="E101" s="14">
        <v>2000098659</v>
      </c>
      <c r="F101" s="14">
        <v>412.66500000000002</v>
      </c>
      <c r="G101" s="14" t="s">
        <v>4838</v>
      </c>
      <c r="H101" s="13">
        <v>41266476</v>
      </c>
    </row>
    <row r="102" spans="1:8" x14ac:dyDescent="0.25">
      <c r="A102" s="14">
        <v>5103130224</v>
      </c>
      <c r="B102" s="14" t="s">
        <v>4839</v>
      </c>
      <c r="C102" s="12" t="str">
        <f t="shared" si="1"/>
        <v>0003269</v>
      </c>
      <c r="D102" s="14" t="s">
        <v>4802</v>
      </c>
      <c r="E102" s="14">
        <v>2000098659</v>
      </c>
      <c r="F102" s="14">
        <v>493.44900000000001</v>
      </c>
      <c r="G102" s="14" t="s">
        <v>4840</v>
      </c>
      <c r="H102" s="13">
        <v>49344891</v>
      </c>
    </row>
    <row r="103" spans="1:8" x14ac:dyDescent="0.25">
      <c r="A103" s="14">
        <v>5103130226</v>
      </c>
      <c r="B103" s="14" t="s">
        <v>4841</v>
      </c>
      <c r="C103" s="12" t="str">
        <f t="shared" si="1"/>
        <v>0003286</v>
      </c>
      <c r="D103" s="14" t="s">
        <v>4807</v>
      </c>
      <c r="E103" s="14">
        <v>2000098659</v>
      </c>
      <c r="F103" s="14">
        <v>9.5779999999999994</v>
      </c>
      <c r="G103" s="14">
        <v>957.80499999999995</v>
      </c>
      <c r="H103" s="13">
        <v>957805</v>
      </c>
    </row>
    <row r="104" spans="1:8" x14ac:dyDescent="0.25">
      <c r="A104" s="14">
        <v>5103130273</v>
      </c>
      <c r="B104" s="14" t="s">
        <v>4842</v>
      </c>
      <c r="C104" s="12" t="str">
        <f t="shared" si="1"/>
        <v>0003292</v>
      </c>
      <c r="D104" s="14" t="s">
        <v>4807</v>
      </c>
      <c r="E104" s="14">
        <v>2000098659</v>
      </c>
      <c r="F104" s="14">
        <v>12.339</v>
      </c>
      <c r="G104" s="14" t="s">
        <v>4843</v>
      </c>
      <c r="H104" s="13">
        <v>1233948</v>
      </c>
    </row>
    <row r="105" spans="1:8" x14ac:dyDescent="0.25">
      <c r="A105" s="14">
        <v>5103130275</v>
      </c>
      <c r="B105" s="14" t="s">
        <v>4844</v>
      </c>
      <c r="C105" s="12" t="str">
        <f t="shared" si="1"/>
        <v>0003304</v>
      </c>
      <c r="D105" s="14" t="s">
        <v>4807</v>
      </c>
      <c r="E105" s="14">
        <v>2000098659</v>
      </c>
      <c r="F105" s="14">
        <v>10.147</v>
      </c>
      <c r="G105" s="14" t="s">
        <v>4845</v>
      </c>
      <c r="H105" s="13">
        <v>1014690</v>
      </c>
    </row>
    <row r="106" spans="1:8" x14ac:dyDescent="0.25">
      <c r="A106" s="14">
        <v>5103130276</v>
      </c>
      <c r="B106" s="14" t="s">
        <v>4846</v>
      </c>
      <c r="C106" s="12" t="str">
        <f t="shared" si="1"/>
        <v>0003305</v>
      </c>
      <c r="D106" s="14" t="s">
        <v>4807</v>
      </c>
      <c r="E106" s="14">
        <v>2000098659</v>
      </c>
      <c r="F106" s="14">
        <v>10.147</v>
      </c>
      <c r="G106" s="14" t="s">
        <v>4845</v>
      </c>
      <c r="H106" s="13">
        <v>1014690</v>
      </c>
    </row>
    <row r="107" spans="1:8" x14ac:dyDescent="0.25">
      <c r="A107" s="14">
        <v>5103130277</v>
      </c>
      <c r="B107" s="14" t="s">
        <v>4847</v>
      </c>
      <c r="C107" s="12" t="str">
        <f t="shared" si="1"/>
        <v>0003306</v>
      </c>
      <c r="D107" s="14" t="s">
        <v>4807</v>
      </c>
      <c r="E107" s="14">
        <v>2000098659</v>
      </c>
      <c r="F107" s="14">
        <v>19.013999999999999</v>
      </c>
      <c r="G107" s="14" t="s">
        <v>4848</v>
      </c>
      <c r="H107" s="13">
        <v>1901389</v>
      </c>
    </row>
    <row r="108" spans="1:8" x14ac:dyDescent="0.25">
      <c r="A108" s="14">
        <v>5103130278</v>
      </c>
      <c r="B108" s="14" t="s">
        <v>4849</v>
      </c>
      <c r="C108" s="12" t="str">
        <f t="shared" si="1"/>
        <v>0003307</v>
      </c>
      <c r="D108" s="14" t="s">
        <v>4807</v>
      </c>
      <c r="E108" s="14">
        <v>2000098659</v>
      </c>
      <c r="F108" s="14">
        <v>11.885999999999999</v>
      </c>
      <c r="G108" s="14" t="s">
        <v>4850</v>
      </c>
      <c r="H108" s="13">
        <v>1188579</v>
      </c>
    </row>
    <row r="109" spans="1:8" x14ac:dyDescent="0.25">
      <c r="A109" s="14">
        <v>5103130229</v>
      </c>
      <c r="B109" s="14" t="s">
        <v>4851</v>
      </c>
      <c r="C109" s="12" t="str">
        <f t="shared" si="1"/>
        <v>0003313</v>
      </c>
      <c r="D109" s="14" t="s">
        <v>4807</v>
      </c>
      <c r="E109" s="14">
        <v>2000098659</v>
      </c>
      <c r="F109" s="14">
        <v>25.814</v>
      </c>
      <c r="G109" s="14" t="s">
        <v>4852</v>
      </c>
      <c r="H109" s="13">
        <v>2581374</v>
      </c>
    </row>
    <row r="110" spans="1:8" x14ac:dyDescent="0.25">
      <c r="A110" s="14">
        <v>5103130230</v>
      </c>
      <c r="B110" s="14" t="s">
        <v>4853</v>
      </c>
      <c r="C110" s="12" t="str">
        <f t="shared" si="1"/>
        <v>0003326</v>
      </c>
      <c r="D110" s="14" t="s">
        <v>4807</v>
      </c>
      <c r="E110" s="14">
        <v>2000098659</v>
      </c>
      <c r="F110" s="14">
        <v>6.3849999999999998</v>
      </c>
      <c r="G110" s="14">
        <v>638.47900000000004</v>
      </c>
      <c r="H110" s="13">
        <v>638479</v>
      </c>
    </row>
    <row r="111" spans="1:8" x14ac:dyDescent="0.25">
      <c r="A111" s="14">
        <v>5103128932</v>
      </c>
      <c r="B111" s="14" t="s">
        <v>4854</v>
      </c>
      <c r="C111" s="12" t="str">
        <f t="shared" si="1"/>
        <v>0003334</v>
      </c>
      <c r="D111" s="14" t="s">
        <v>4807</v>
      </c>
      <c r="E111" s="14">
        <v>2000098659</v>
      </c>
      <c r="F111" s="14">
        <v>10.484</v>
      </c>
      <c r="G111" s="14" t="s">
        <v>4855</v>
      </c>
      <c r="H111" s="13">
        <v>1048423</v>
      </c>
    </row>
    <row r="112" spans="1:8" x14ac:dyDescent="0.25">
      <c r="A112" s="14">
        <v>5103128935</v>
      </c>
      <c r="B112" s="14" t="s">
        <v>4856</v>
      </c>
      <c r="C112" s="12" t="str">
        <f t="shared" si="1"/>
        <v>0003339</v>
      </c>
      <c r="D112" s="14" t="s">
        <v>4807</v>
      </c>
      <c r="E112" s="14">
        <v>2000098659</v>
      </c>
      <c r="F112" s="14">
        <v>26.11</v>
      </c>
      <c r="G112" s="14" t="s">
        <v>4857</v>
      </c>
      <c r="H112" s="13">
        <v>2611032</v>
      </c>
    </row>
    <row r="113" spans="1:8" x14ac:dyDescent="0.25">
      <c r="A113" s="14">
        <v>5103130231</v>
      </c>
      <c r="B113" s="14" t="s">
        <v>4858</v>
      </c>
      <c r="C113" s="12" t="str">
        <f t="shared" si="1"/>
        <v>0003346</v>
      </c>
      <c r="D113" s="14" t="s">
        <v>4807</v>
      </c>
      <c r="E113" s="14">
        <v>2000098659</v>
      </c>
      <c r="F113" s="14">
        <v>7.31</v>
      </c>
      <c r="G113" s="14">
        <v>730.97799999999995</v>
      </c>
      <c r="H113" s="13">
        <v>730978</v>
      </c>
    </row>
    <row r="114" spans="1:8" x14ac:dyDescent="0.25">
      <c r="A114" s="14">
        <v>5103128938</v>
      </c>
      <c r="B114" s="14" t="s">
        <v>4859</v>
      </c>
      <c r="C114" s="12" t="str">
        <f t="shared" si="1"/>
        <v>0003372</v>
      </c>
      <c r="D114" s="14" t="s">
        <v>4807</v>
      </c>
      <c r="E114" s="14">
        <v>2000098659</v>
      </c>
      <c r="F114" s="14">
        <v>8.9930000000000003</v>
      </c>
      <c r="G114" s="14">
        <v>899.31600000000003</v>
      </c>
      <c r="H114" s="13">
        <v>899316</v>
      </c>
    </row>
    <row r="115" spans="1:8" x14ac:dyDescent="0.25">
      <c r="A115" s="14">
        <v>5103130166</v>
      </c>
      <c r="B115" s="14" t="s">
        <v>4860</v>
      </c>
      <c r="C115" s="12" t="str">
        <f t="shared" si="1"/>
        <v>0003381</v>
      </c>
      <c r="D115" s="14" t="s">
        <v>4807</v>
      </c>
      <c r="E115" s="14">
        <v>2000098659</v>
      </c>
      <c r="F115" s="14">
        <v>33.225999999999999</v>
      </c>
      <c r="G115" s="14" t="s">
        <v>4861</v>
      </c>
      <c r="H115" s="13">
        <v>3322590</v>
      </c>
    </row>
    <row r="116" spans="1:8" x14ac:dyDescent="0.25">
      <c r="A116" s="14">
        <v>5103130167</v>
      </c>
      <c r="B116" s="14" t="s">
        <v>4862</v>
      </c>
      <c r="C116" s="12" t="str">
        <f t="shared" si="1"/>
        <v>0003382</v>
      </c>
      <c r="D116" s="14" t="s">
        <v>4807</v>
      </c>
      <c r="E116" s="14">
        <v>2000098659</v>
      </c>
      <c r="F116" s="14">
        <v>16.946000000000002</v>
      </c>
      <c r="G116" s="14" t="s">
        <v>4694</v>
      </c>
      <c r="H116" s="13">
        <v>1694561</v>
      </c>
    </row>
    <row r="117" spans="1:8" x14ac:dyDescent="0.25">
      <c r="A117" s="14">
        <v>5103128942</v>
      </c>
      <c r="B117" s="14" t="s">
        <v>4863</v>
      </c>
      <c r="C117" s="12" t="str">
        <f t="shared" si="1"/>
        <v>0003388</v>
      </c>
      <c r="D117" s="14" t="s">
        <v>4807</v>
      </c>
      <c r="E117" s="14">
        <v>2000098659</v>
      </c>
      <c r="F117" s="14">
        <v>3.036</v>
      </c>
      <c r="G117" s="14">
        <v>303.60000000000002</v>
      </c>
      <c r="H117" s="13">
        <v>303600</v>
      </c>
    </row>
    <row r="118" spans="1:8" x14ac:dyDescent="0.25">
      <c r="A118" s="14">
        <v>5103130169</v>
      </c>
      <c r="B118" s="14" t="s">
        <v>4864</v>
      </c>
      <c r="C118" s="12" t="str">
        <f t="shared" si="1"/>
        <v>0003432</v>
      </c>
      <c r="D118" s="14" t="s">
        <v>4794</v>
      </c>
      <c r="E118" s="14">
        <v>2000098659</v>
      </c>
      <c r="F118" s="14">
        <v>14.186</v>
      </c>
      <c r="G118" s="14" t="s">
        <v>4698</v>
      </c>
      <c r="H118" s="13">
        <v>1418560</v>
      </c>
    </row>
    <row r="119" spans="1:8" x14ac:dyDescent="0.25">
      <c r="A119" s="14">
        <v>5103130170</v>
      </c>
      <c r="B119" s="14" t="s">
        <v>4865</v>
      </c>
      <c r="C119" s="12" t="str">
        <f t="shared" si="1"/>
        <v>0003433</v>
      </c>
      <c r="D119" s="14" t="s">
        <v>4794</v>
      </c>
      <c r="E119" s="14">
        <v>2000098659</v>
      </c>
      <c r="F119" s="14">
        <v>11.547000000000001</v>
      </c>
      <c r="G119" s="14" t="s">
        <v>4866</v>
      </c>
      <c r="H119" s="13">
        <v>1154736</v>
      </c>
    </row>
    <row r="120" spans="1:8" x14ac:dyDescent="0.25">
      <c r="A120" s="14">
        <v>5103130171</v>
      </c>
      <c r="B120" s="14" t="s">
        <v>4867</v>
      </c>
      <c r="C120" s="12" t="str">
        <f t="shared" si="1"/>
        <v>0003434</v>
      </c>
      <c r="D120" s="14" t="s">
        <v>4794</v>
      </c>
      <c r="E120" s="14">
        <v>2000098659</v>
      </c>
      <c r="F120" s="14">
        <v>27.917000000000002</v>
      </c>
      <c r="G120" s="14" t="s">
        <v>4868</v>
      </c>
      <c r="H120" s="13">
        <v>2791688</v>
      </c>
    </row>
    <row r="121" spans="1:8" x14ac:dyDescent="0.25">
      <c r="A121" s="14">
        <v>5103130172</v>
      </c>
      <c r="B121" s="14" t="s">
        <v>4869</v>
      </c>
      <c r="C121" s="12" t="str">
        <f t="shared" si="1"/>
        <v>0003445</v>
      </c>
      <c r="D121" s="14" t="s">
        <v>4794</v>
      </c>
      <c r="E121" s="14">
        <v>2000098659</v>
      </c>
      <c r="F121" s="14">
        <v>9.7910000000000004</v>
      </c>
      <c r="G121" s="14">
        <v>979.07600000000002</v>
      </c>
      <c r="H121" s="13">
        <v>979076</v>
      </c>
    </row>
    <row r="123" spans="1:8" x14ac:dyDescent="0.25">
      <c r="A123" s="14">
        <v>5103130304</v>
      </c>
      <c r="B123" s="14" t="s">
        <v>4870</v>
      </c>
      <c r="C123" s="12" t="str">
        <f t="shared" si="1"/>
        <v>0003296</v>
      </c>
      <c r="D123" s="14" t="s">
        <v>4807</v>
      </c>
      <c r="E123" s="14">
        <v>2000098659</v>
      </c>
      <c r="F123" s="14">
        <v>29.821999999999999</v>
      </c>
      <c r="G123" s="14" t="s">
        <v>4871</v>
      </c>
      <c r="H123" s="13">
        <v>2982150</v>
      </c>
    </row>
    <row r="124" spans="1:8" x14ac:dyDescent="0.25">
      <c r="A124" s="14">
        <v>5103130305</v>
      </c>
      <c r="B124" s="14" t="s">
        <v>4872</v>
      </c>
      <c r="C124" s="12" t="str">
        <f t="shared" si="1"/>
        <v>0003297</v>
      </c>
      <c r="D124" s="14" t="s">
        <v>4807</v>
      </c>
      <c r="E124" s="14">
        <v>2000098659</v>
      </c>
      <c r="F124" s="14">
        <v>21.201000000000001</v>
      </c>
      <c r="G124" s="14" t="s">
        <v>4873</v>
      </c>
      <c r="H124" s="13">
        <v>2120118</v>
      </c>
    </row>
    <row r="125" spans="1:8" x14ac:dyDescent="0.25">
      <c r="A125" s="14">
        <v>5103130306</v>
      </c>
      <c r="B125" s="14" t="s">
        <v>4874</v>
      </c>
      <c r="C125" s="12" t="str">
        <f t="shared" si="1"/>
        <v>0003298</v>
      </c>
      <c r="D125" s="14" t="s">
        <v>4807</v>
      </c>
      <c r="E125" s="14">
        <v>2000098659</v>
      </c>
      <c r="F125" s="14">
        <v>13.481</v>
      </c>
      <c r="G125" s="14" t="s">
        <v>4875</v>
      </c>
      <c r="H125" s="13">
        <v>1348122</v>
      </c>
    </row>
    <row r="126" spans="1:8" x14ac:dyDescent="0.25">
      <c r="A126" s="14">
        <v>5103130279</v>
      </c>
      <c r="B126" s="14" t="s">
        <v>4876</v>
      </c>
      <c r="C126" s="12" t="str">
        <f t="shared" si="1"/>
        <v>0003330</v>
      </c>
      <c r="D126" s="14" t="s">
        <v>4807</v>
      </c>
      <c r="E126" s="14">
        <v>2000098659</v>
      </c>
      <c r="F126" s="14">
        <v>9.4540000000000006</v>
      </c>
      <c r="G126" s="14">
        <v>945.37699999999995</v>
      </c>
      <c r="H126" s="13">
        <v>945377</v>
      </c>
    </row>
    <row r="127" spans="1:8" x14ac:dyDescent="0.25">
      <c r="A127" s="14">
        <v>5103130309</v>
      </c>
      <c r="B127" s="14" t="s">
        <v>4877</v>
      </c>
      <c r="C127" s="12" t="str">
        <f t="shared" si="1"/>
        <v>0003331</v>
      </c>
      <c r="D127" s="14" t="s">
        <v>4807</v>
      </c>
      <c r="E127" s="14">
        <v>2000098659</v>
      </c>
      <c r="F127" s="14">
        <v>13.35</v>
      </c>
      <c r="G127" s="14" t="s">
        <v>4878</v>
      </c>
      <c r="H127" s="13">
        <v>1334964</v>
      </c>
    </row>
    <row r="128" spans="1:8" x14ac:dyDescent="0.25">
      <c r="A128" s="14">
        <v>5103130464</v>
      </c>
      <c r="B128" s="14" t="s">
        <v>4879</v>
      </c>
      <c r="C128" s="12" t="str">
        <f t="shared" si="1"/>
        <v>0003348</v>
      </c>
      <c r="D128" s="14" t="s">
        <v>4807</v>
      </c>
      <c r="E128" s="14">
        <v>2000098659</v>
      </c>
      <c r="F128" s="14">
        <v>6.1079999999999997</v>
      </c>
      <c r="G128" s="14">
        <v>610.81899999999996</v>
      </c>
      <c r="H128" s="13">
        <v>610819</v>
      </c>
    </row>
    <row r="129" spans="1:8" x14ac:dyDescent="0.25">
      <c r="A129" s="14">
        <v>5103130404</v>
      </c>
      <c r="B129" s="14" t="s">
        <v>4880</v>
      </c>
      <c r="C129" s="12" t="str">
        <f t="shared" si="1"/>
        <v>0003350</v>
      </c>
      <c r="D129" s="14" t="s">
        <v>4807</v>
      </c>
      <c r="E129" s="14">
        <v>2000098659</v>
      </c>
      <c r="F129" s="14">
        <v>9.3840000000000003</v>
      </c>
      <c r="G129" s="14">
        <v>938.43200000000002</v>
      </c>
      <c r="H129" s="13">
        <v>938432</v>
      </c>
    </row>
    <row r="130" spans="1:8" x14ac:dyDescent="0.25">
      <c r="A130" s="14">
        <v>5103130405</v>
      </c>
      <c r="B130" s="14" t="s">
        <v>4881</v>
      </c>
      <c r="C130" s="12" t="str">
        <f t="shared" ref="C130:C193" si="2">RIGHT(B130,7)</f>
        <v>0003351</v>
      </c>
      <c r="D130" s="14" t="s">
        <v>4807</v>
      </c>
      <c r="E130" s="14">
        <v>2000098659</v>
      </c>
      <c r="F130" s="14">
        <v>26.408999999999999</v>
      </c>
      <c r="G130" s="14" t="s">
        <v>4882</v>
      </c>
      <c r="H130" s="13">
        <v>2640924</v>
      </c>
    </row>
    <row r="131" spans="1:8" x14ac:dyDescent="0.25">
      <c r="A131" s="14">
        <v>5103130312</v>
      </c>
      <c r="B131" s="14" t="s">
        <v>4883</v>
      </c>
      <c r="C131" s="12" t="str">
        <f t="shared" si="2"/>
        <v>0003358</v>
      </c>
      <c r="D131" s="14" t="s">
        <v>4807</v>
      </c>
      <c r="E131" s="14">
        <v>2000098659</v>
      </c>
      <c r="F131" s="14">
        <v>19.472000000000001</v>
      </c>
      <c r="G131" s="14" t="s">
        <v>4884</v>
      </c>
      <c r="H131" s="13">
        <v>1947176</v>
      </c>
    </row>
    <row r="132" spans="1:8" x14ac:dyDescent="0.25">
      <c r="A132" s="14">
        <v>5103130284</v>
      </c>
      <c r="B132" s="14" t="s">
        <v>4885</v>
      </c>
      <c r="C132" s="12" t="str">
        <f t="shared" si="2"/>
        <v>0003365</v>
      </c>
      <c r="D132" s="14" t="s">
        <v>4807</v>
      </c>
      <c r="E132" s="14">
        <v>2000098659</v>
      </c>
      <c r="F132" s="14">
        <v>11.718</v>
      </c>
      <c r="G132" s="14" t="s">
        <v>4886</v>
      </c>
      <c r="H132" s="13">
        <v>1171759</v>
      </c>
    </row>
    <row r="133" spans="1:8" x14ac:dyDescent="0.25">
      <c r="A133" s="14">
        <v>5103130468</v>
      </c>
      <c r="B133" s="14" t="s">
        <v>4887</v>
      </c>
      <c r="C133" s="12" t="str">
        <f t="shared" si="2"/>
        <v>0003389</v>
      </c>
      <c r="D133" s="14" t="s">
        <v>4807</v>
      </c>
      <c r="E133" s="14">
        <v>2000098659</v>
      </c>
      <c r="F133" s="14">
        <v>11.627000000000001</v>
      </c>
      <c r="G133" s="14" t="s">
        <v>4888</v>
      </c>
      <c r="H133" s="13">
        <v>1162700</v>
      </c>
    </row>
    <row r="134" spans="1:8" x14ac:dyDescent="0.25">
      <c r="A134" s="14">
        <v>5103130285</v>
      </c>
      <c r="B134" s="14" t="s">
        <v>4889</v>
      </c>
      <c r="C134" s="12" t="str">
        <f t="shared" si="2"/>
        <v>0003425</v>
      </c>
      <c r="D134" s="14" t="s">
        <v>4794</v>
      </c>
      <c r="E134" s="14">
        <v>2000098659</v>
      </c>
      <c r="F134" s="14">
        <v>14.975</v>
      </c>
      <c r="G134" s="14" t="s">
        <v>4890</v>
      </c>
      <c r="H134" s="13">
        <v>1497519</v>
      </c>
    </row>
    <row r="135" spans="1:8" x14ac:dyDescent="0.25">
      <c r="A135" s="14">
        <v>5103130286</v>
      </c>
      <c r="B135" s="14" t="s">
        <v>4891</v>
      </c>
      <c r="C135" s="12" t="str">
        <f t="shared" si="2"/>
        <v>0003426</v>
      </c>
      <c r="D135" s="14" t="s">
        <v>4794</v>
      </c>
      <c r="E135" s="14">
        <v>2000098659</v>
      </c>
      <c r="F135" s="14">
        <v>33.253</v>
      </c>
      <c r="G135" s="14" t="s">
        <v>4892</v>
      </c>
      <c r="H135" s="13">
        <v>3325266</v>
      </c>
    </row>
    <row r="136" spans="1:8" x14ac:dyDescent="0.25">
      <c r="A136" s="14">
        <v>5103130287</v>
      </c>
      <c r="B136" s="14" t="s">
        <v>4893</v>
      </c>
      <c r="C136" s="12" t="str">
        <f t="shared" si="2"/>
        <v>0003427</v>
      </c>
      <c r="D136" s="14" t="s">
        <v>4794</v>
      </c>
      <c r="E136" s="14">
        <v>2000098659</v>
      </c>
      <c r="F136" s="14">
        <v>11.877000000000001</v>
      </c>
      <c r="G136" s="14" t="s">
        <v>4894</v>
      </c>
      <c r="H136" s="13">
        <v>1187700</v>
      </c>
    </row>
    <row r="137" spans="1:8" x14ac:dyDescent="0.25">
      <c r="A137" s="14">
        <v>5103130408</v>
      </c>
      <c r="B137" s="14" t="s">
        <v>4895</v>
      </c>
      <c r="C137" s="12" t="str">
        <f t="shared" si="2"/>
        <v>0003438</v>
      </c>
      <c r="D137" s="14" t="s">
        <v>4794</v>
      </c>
      <c r="E137" s="14">
        <v>2000098659</v>
      </c>
      <c r="F137" s="14">
        <v>18.077999999999999</v>
      </c>
      <c r="G137" s="14" t="s">
        <v>4896</v>
      </c>
      <c r="H137" s="13">
        <v>1807762</v>
      </c>
    </row>
    <row r="138" spans="1:8" x14ac:dyDescent="0.25">
      <c r="A138" s="14">
        <v>5103130409</v>
      </c>
      <c r="B138" s="14" t="s">
        <v>4897</v>
      </c>
      <c r="C138" s="12" t="str">
        <f t="shared" si="2"/>
        <v>0003439</v>
      </c>
      <c r="D138" s="14" t="s">
        <v>4794</v>
      </c>
      <c r="E138" s="14">
        <v>2000098659</v>
      </c>
      <c r="F138" s="14">
        <v>8.157</v>
      </c>
      <c r="G138" s="14">
        <v>815.73099999999999</v>
      </c>
      <c r="H138" s="13">
        <v>815731</v>
      </c>
    </row>
    <row r="139" spans="1:8" x14ac:dyDescent="0.25">
      <c r="A139" s="14">
        <v>5103130316</v>
      </c>
      <c r="B139" s="14" t="s">
        <v>4898</v>
      </c>
      <c r="C139" s="12" t="str">
        <f t="shared" si="2"/>
        <v>0003441</v>
      </c>
      <c r="D139" s="14" t="s">
        <v>4794</v>
      </c>
      <c r="E139" s="14">
        <v>2000098659</v>
      </c>
      <c r="F139" s="14">
        <v>4.0389999999999997</v>
      </c>
      <c r="G139" s="14">
        <v>403.87099999999998</v>
      </c>
      <c r="H139" s="13">
        <v>403871</v>
      </c>
    </row>
    <row r="140" spans="1:8" x14ac:dyDescent="0.25">
      <c r="A140" s="14">
        <v>5103130412</v>
      </c>
      <c r="B140" s="14" t="s">
        <v>4899</v>
      </c>
      <c r="C140" s="12" t="str">
        <f t="shared" si="2"/>
        <v>0003443</v>
      </c>
      <c r="D140" s="14" t="s">
        <v>4794</v>
      </c>
      <c r="E140" s="14">
        <v>2000098659</v>
      </c>
      <c r="F140" s="14">
        <v>8.5109999999999992</v>
      </c>
      <c r="G140" s="14">
        <v>851.13599999999997</v>
      </c>
      <c r="H140" s="13">
        <v>851136</v>
      </c>
    </row>
    <row r="141" spans="1:8" x14ac:dyDescent="0.25">
      <c r="A141" s="14">
        <v>5103130317</v>
      </c>
      <c r="B141" s="14" t="s">
        <v>4900</v>
      </c>
      <c r="C141" s="12" t="str">
        <f t="shared" si="2"/>
        <v>0003455</v>
      </c>
      <c r="D141" s="14" t="s">
        <v>4794</v>
      </c>
      <c r="E141" s="14">
        <v>2000098659</v>
      </c>
      <c r="F141" s="14">
        <v>7.4960000000000004</v>
      </c>
      <c r="G141" s="14">
        <v>749.57899999999995</v>
      </c>
      <c r="H141" s="13">
        <v>749579</v>
      </c>
    </row>
    <row r="142" spans="1:8" x14ac:dyDescent="0.25">
      <c r="A142" s="14">
        <v>5103130318</v>
      </c>
      <c r="B142" s="14" t="s">
        <v>4901</v>
      </c>
      <c r="C142" s="12" t="str">
        <f t="shared" si="2"/>
        <v>0003459</v>
      </c>
      <c r="D142" s="14" t="s">
        <v>4794</v>
      </c>
      <c r="E142" s="14">
        <v>2000098659</v>
      </c>
      <c r="F142" s="14">
        <v>14.839</v>
      </c>
      <c r="G142" s="14" t="s">
        <v>4902</v>
      </c>
      <c r="H142" s="13">
        <v>1483906</v>
      </c>
    </row>
    <row r="143" spans="1:8" x14ac:dyDescent="0.25">
      <c r="A143" s="14">
        <v>5103130414</v>
      </c>
      <c r="B143" s="14" t="s">
        <v>4903</v>
      </c>
      <c r="C143" s="12" t="str">
        <f t="shared" si="2"/>
        <v>0003462</v>
      </c>
      <c r="D143" s="14" t="s">
        <v>4794</v>
      </c>
      <c r="E143" s="14">
        <v>2000098659</v>
      </c>
      <c r="F143" s="14">
        <v>16.155000000000001</v>
      </c>
      <c r="G143" s="14" t="s">
        <v>4904</v>
      </c>
      <c r="H143" s="13">
        <v>1615482</v>
      </c>
    </row>
    <row r="145" spans="1:8" x14ac:dyDescent="0.25">
      <c r="A145" s="14">
        <v>5103147879</v>
      </c>
      <c r="B145" s="14" t="s">
        <v>4905</v>
      </c>
      <c r="C145" s="12" t="str">
        <f t="shared" si="2"/>
        <v>0003135</v>
      </c>
      <c r="D145" s="14" t="s">
        <v>4799</v>
      </c>
      <c r="E145" s="14">
        <v>2000098659</v>
      </c>
      <c r="F145" s="14">
        <v>518.90200000000004</v>
      </c>
      <c r="G145" s="14" t="s">
        <v>4906</v>
      </c>
      <c r="H145" s="13">
        <v>51890222</v>
      </c>
    </row>
    <row r="146" spans="1:8" x14ac:dyDescent="0.25">
      <c r="A146" s="14">
        <v>5103143854</v>
      </c>
      <c r="B146" s="14" t="s">
        <v>4907</v>
      </c>
      <c r="C146" s="12" t="str">
        <f t="shared" si="2"/>
        <v>0003136</v>
      </c>
      <c r="D146" s="14" t="s">
        <v>4799</v>
      </c>
      <c r="E146" s="14">
        <v>2000098659</v>
      </c>
      <c r="F146" s="14">
        <v>536.80799999999999</v>
      </c>
      <c r="G146" s="14" t="s">
        <v>4908</v>
      </c>
      <c r="H146" s="13">
        <v>53680838</v>
      </c>
    </row>
    <row r="147" spans="1:8" x14ac:dyDescent="0.25">
      <c r="A147" s="14">
        <v>5103130544</v>
      </c>
      <c r="B147" s="14" t="s">
        <v>4909</v>
      </c>
      <c r="C147" s="12" t="str">
        <f t="shared" si="2"/>
        <v>0003367</v>
      </c>
      <c r="D147" s="14" t="s">
        <v>4807</v>
      </c>
      <c r="E147" s="14">
        <v>2000098659</v>
      </c>
      <c r="F147" s="14">
        <v>13.795</v>
      </c>
      <c r="G147" s="14" t="s">
        <v>4910</v>
      </c>
      <c r="H147" s="13">
        <v>1379466</v>
      </c>
    </row>
    <row r="148" spans="1:8" x14ac:dyDescent="0.25">
      <c r="A148" s="14">
        <v>5103130550</v>
      </c>
      <c r="B148" s="14" t="s">
        <v>4911</v>
      </c>
      <c r="C148" s="12" t="str">
        <f t="shared" si="2"/>
        <v>0003374</v>
      </c>
      <c r="D148" s="14" t="s">
        <v>4807</v>
      </c>
      <c r="E148" s="14">
        <v>2000098659</v>
      </c>
      <c r="F148" s="14">
        <v>50.807000000000002</v>
      </c>
      <c r="G148" s="14" t="s">
        <v>4912</v>
      </c>
      <c r="H148" s="13">
        <v>5080658</v>
      </c>
    </row>
    <row r="149" spans="1:8" x14ac:dyDescent="0.25">
      <c r="A149" s="14">
        <v>5103130642</v>
      </c>
      <c r="B149" s="14" t="s">
        <v>4913</v>
      </c>
      <c r="C149" s="12" t="str">
        <f t="shared" si="2"/>
        <v>0003391</v>
      </c>
      <c r="D149" s="14" t="s">
        <v>4807</v>
      </c>
      <c r="E149" s="14">
        <v>2000098659</v>
      </c>
      <c r="F149" s="14">
        <v>20.792999999999999</v>
      </c>
      <c r="G149" s="14" t="s">
        <v>4914</v>
      </c>
      <c r="H149" s="13">
        <v>2079292</v>
      </c>
    </row>
    <row r="150" spans="1:8" x14ac:dyDescent="0.25">
      <c r="A150" s="14">
        <v>5103130553</v>
      </c>
      <c r="B150" s="14" t="s">
        <v>4915</v>
      </c>
      <c r="C150" s="12" t="str">
        <f t="shared" si="2"/>
        <v>0003423</v>
      </c>
      <c r="D150" s="14" t="s">
        <v>4794</v>
      </c>
      <c r="E150" s="14">
        <v>2000098659</v>
      </c>
      <c r="F150" s="14">
        <v>18.129000000000001</v>
      </c>
      <c r="G150" s="14" t="s">
        <v>4916</v>
      </c>
      <c r="H150" s="13">
        <v>1812900</v>
      </c>
    </row>
    <row r="151" spans="1:8" x14ac:dyDescent="0.25">
      <c r="A151" s="14">
        <v>5103130673</v>
      </c>
      <c r="B151" s="14" t="s">
        <v>4917</v>
      </c>
      <c r="C151" s="12" t="str">
        <f t="shared" si="2"/>
        <v>0003430</v>
      </c>
      <c r="D151" s="14" t="s">
        <v>4794</v>
      </c>
      <c r="E151" s="14">
        <v>2000098659</v>
      </c>
      <c r="F151" s="14">
        <v>5.6539999999999999</v>
      </c>
      <c r="G151" s="14">
        <v>565.41899999999998</v>
      </c>
      <c r="H151" s="13">
        <v>565419</v>
      </c>
    </row>
    <row r="152" spans="1:8" x14ac:dyDescent="0.25">
      <c r="A152" s="14">
        <v>5103130643</v>
      </c>
      <c r="B152" s="14" t="s">
        <v>4918</v>
      </c>
      <c r="C152" s="12" t="str">
        <f t="shared" si="2"/>
        <v>0003435</v>
      </c>
      <c r="D152" s="14" t="s">
        <v>4794</v>
      </c>
      <c r="E152" s="14">
        <v>2000098659</v>
      </c>
      <c r="F152" s="14">
        <v>37.546999999999997</v>
      </c>
      <c r="G152" s="14" t="s">
        <v>4919</v>
      </c>
      <c r="H152" s="13">
        <v>3754717</v>
      </c>
    </row>
    <row r="153" spans="1:8" x14ac:dyDescent="0.25">
      <c r="A153" s="14">
        <v>5103130644</v>
      </c>
      <c r="B153" s="14" t="s">
        <v>4920</v>
      </c>
      <c r="C153" s="12" t="str">
        <f t="shared" si="2"/>
        <v>0003436</v>
      </c>
      <c r="D153" s="14" t="s">
        <v>4794</v>
      </c>
      <c r="E153" s="14">
        <v>2000098659</v>
      </c>
      <c r="F153" s="14">
        <v>14.696</v>
      </c>
      <c r="G153" s="14" t="s">
        <v>4921</v>
      </c>
      <c r="H153" s="13">
        <v>1469624</v>
      </c>
    </row>
    <row r="154" spans="1:8" x14ac:dyDescent="0.25">
      <c r="A154" s="14">
        <v>5103130645</v>
      </c>
      <c r="B154" s="14" t="s">
        <v>4922</v>
      </c>
      <c r="C154" s="12" t="str">
        <f t="shared" si="2"/>
        <v>0003447</v>
      </c>
      <c r="D154" s="14" t="s">
        <v>4794</v>
      </c>
      <c r="E154" s="14">
        <v>2000098659</v>
      </c>
      <c r="F154" s="14">
        <v>17.027999999999999</v>
      </c>
      <c r="G154" s="14" t="s">
        <v>4923</v>
      </c>
      <c r="H154" s="13">
        <v>1702813</v>
      </c>
    </row>
    <row r="155" spans="1:8" x14ac:dyDescent="0.25">
      <c r="A155" s="14">
        <v>5103130752</v>
      </c>
      <c r="B155" s="14" t="s">
        <v>4924</v>
      </c>
      <c r="C155" s="12" t="str">
        <f t="shared" si="2"/>
        <v>0003451</v>
      </c>
      <c r="D155" s="14" t="s">
        <v>4794</v>
      </c>
      <c r="E155" s="14">
        <v>2000098659</v>
      </c>
      <c r="F155" s="14">
        <v>10.955</v>
      </c>
      <c r="G155" s="14" t="s">
        <v>4925</v>
      </c>
      <c r="H155" s="13">
        <v>1095464</v>
      </c>
    </row>
    <row r="156" spans="1:8" x14ac:dyDescent="0.25">
      <c r="A156" s="14">
        <v>5103130753</v>
      </c>
      <c r="B156" s="14" t="s">
        <v>4926</v>
      </c>
      <c r="C156" s="12" t="str">
        <f t="shared" si="2"/>
        <v>0003452</v>
      </c>
      <c r="D156" s="14" t="s">
        <v>4794</v>
      </c>
      <c r="E156" s="14">
        <v>2000098659</v>
      </c>
      <c r="F156" s="14">
        <v>16.02</v>
      </c>
      <c r="G156" s="14" t="s">
        <v>4927</v>
      </c>
      <c r="H156" s="13">
        <v>1602024</v>
      </c>
    </row>
    <row r="157" spans="1:8" x14ac:dyDescent="0.25">
      <c r="A157" s="14">
        <v>5103130754</v>
      </c>
      <c r="B157" s="14" t="s">
        <v>4928</v>
      </c>
      <c r="C157" s="12" t="str">
        <f t="shared" si="2"/>
        <v>0003453</v>
      </c>
      <c r="D157" s="14" t="s">
        <v>4794</v>
      </c>
      <c r="E157" s="14">
        <v>2000098659</v>
      </c>
      <c r="F157" s="14">
        <v>16.713999999999999</v>
      </c>
      <c r="G157" s="14" t="s">
        <v>4929</v>
      </c>
      <c r="H157" s="13">
        <v>1671415</v>
      </c>
    </row>
    <row r="158" spans="1:8" x14ac:dyDescent="0.25">
      <c r="A158" s="14">
        <v>5103130784</v>
      </c>
      <c r="B158" s="14" t="s">
        <v>4930</v>
      </c>
      <c r="C158" s="12" t="str">
        <f t="shared" si="2"/>
        <v>0003460</v>
      </c>
      <c r="D158" s="14" t="s">
        <v>4794</v>
      </c>
      <c r="E158" s="14">
        <v>2000098659</v>
      </c>
      <c r="F158" s="14">
        <v>17.864000000000001</v>
      </c>
      <c r="G158" s="14" t="s">
        <v>4931</v>
      </c>
      <c r="H158" s="13">
        <v>1786366</v>
      </c>
    </row>
    <row r="159" spans="1:8" x14ac:dyDescent="0.25">
      <c r="A159" s="14">
        <v>5103130800</v>
      </c>
      <c r="B159" s="14" t="s">
        <v>4932</v>
      </c>
      <c r="C159" s="12" t="str">
        <f t="shared" si="2"/>
        <v>0003465</v>
      </c>
      <c r="D159" s="14" t="s">
        <v>4794</v>
      </c>
      <c r="E159" s="14">
        <v>2000098659</v>
      </c>
      <c r="F159" s="14">
        <v>14.558999999999999</v>
      </c>
      <c r="G159" s="14" t="s">
        <v>4933</v>
      </c>
      <c r="H159" s="13">
        <v>1455939</v>
      </c>
    </row>
    <row r="160" spans="1:8" x14ac:dyDescent="0.25">
      <c r="A160" s="14">
        <v>5103130557</v>
      </c>
      <c r="B160" s="14" t="s">
        <v>4934</v>
      </c>
      <c r="C160" s="12" t="str">
        <f t="shared" si="2"/>
        <v>0003469</v>
      </c>
      <c r="D160" s="14" t="s">
        <v>4794</v>
      </c>
      <c r="E160" s="14">
        <v>2000098659</v>
      </c>
      <c r="F160" s="14">
        <v>24.881</v>
      </c>
      <c r="G160" s="14" t="s">
        <v>4935</v>
      </c>
      <c r="H160" s="13">
        <v>2488112</v>
      </c>
    </row>
    <row r="161" spans="1:9" x14ac:dyDescent="0.25">
      <c r="A161" s="14">
        <v>5103130757</v>
      </c>
      <c r="B161" s="14" t="s">
        <v>4936</v>
      </c>
      <c r="C161" s="12" t="str">
        <f t="shared" si="2"/>
        <v>0003474</v>
      </c>
      <c r="D161" s="14" t="s">
        <v>4794</v>
      </c>
      <c r="E161" s="14">
        <v>2000098659</v>
      </c>
      <c r="F161" s="14">
        <v>8.8670000000000009</v>
      </c>
      <c r="G161" s="14">
        <v>886.69899999999996</v>
      </c>
      <c r="H161" s="13">
        <v>886699</v>
      </c>
    </row>
    <row r="162" spans="1:9" x14ac:dyDescent="0.25">
      <c r="A162" s="14">
        <v>5103130558</v>
      </c>
      <c r="B162" s="14" t="s">
        <v>4937</v>
      </c>
      <c r="C162" s="12" t="str">
        <f t="shared" si="2"/>
        <v>0003476</v>
      </c>
      <c r="D162" s="14" t="s">
        <v>4794</v>
      </c>
      <c r="E162" s="14">
        <v>2000098659</v>
      </c>
      <c r="F162" s="14">
        <v>11.31</v>
      </c>
      <c r="G162" s="14" t="s">
        <v>4938</v>
      </c>
      <c r="H162" s="13">
        <v>1131027</v>
      </c>
    </row>
    <row r="163" spans="1:9" x14ac:dyDescent="0.25">
      <c r="A163" s="14">
        <v>5103130786</v>
      </c>
      <c r="B163" s="14" t="s">
        <v>4939</v>
      </c>
      <c r="C163" s="12" t="str">
        <f t="shared" si="2"/>
        <v>0003478</v>
      </c>
      <c r="D163" s="14" t="s">
        <v>4794</v>
      </c>
      <c r="E163" s="14">
        <v>2000098659</v>
      </c>
      <c r="F163" s="14">
        <v>8.109</v>
      </c>
      <c r="G163" s="14">
        <v>810.87800000000004</v>
      </c>
      <c r="H163" s="13">
        <v>810878</v>
      </c>
    </row>
    <row r="164" spans="1:9" x14ac:dyDescent="0.25">
      <c r="A164" s="14">
        <v>5103284972</v>
      </c>
      <c r="B164" s="14" t="s">
        <v>4940</v>
      </c>
      <c r="C164" s="12" t="str">
        <f t="shared" si="2"/>
        <v>0003883</v>
      </c>
      <c r="D164" s="14" t="s">
        <v>4941</v>
      </c>
      <c r="E164" s="14">
        <v>2000098659</v>
      </c>
      <c r="F164" s="14">
        <v>510.315</v>
      </c>
      <c r="G164" s="14" t="s">
        <v>4942</v>
      </c>
      <c r="H164" s="13">
        <v>51031543</v>
      </c>
    </row>
    <row r="165" spans="1:9" x14ac:dyDescent="0.25">
      <c r="A165" s="14">
        <v>5103284973</v>
      </c>
      <c r="B165" s="14" t="s">
        <v>4943</v>
      </c>
      <c r="C165" s="12" t="str">
        <f t="shared" si="2"/>
        <v>0003884</v>
      </c>
      <c r="D165" s="14" t="s">
        <v>4941</v>
      </c>
      <c r="E165" s="14">
        <v>2000098659</v>
      </c>
      <c r="F165" s="14">
        <v>419.29700000000003</v>
      </c>
      <c r="G165" s="14" t="s">
        <v>4944</v>
      </c>
      <c r="H165" s="13">
        <v>41929735</v>
      </c>
    </row>
    <row r="167" spans="1:9" x14ac:dyDescent="0.25">
      <c r="A167" s="14">
        <v>5103346810</v>
      </c>
      <c r="B167" s="14" t="s">
        <v>4945</v>
      </c>
      <c r="C167" s="12" t="str">
        <f t="shared" si="2"/>
        <v>0001375</v>
      </c>
      <c r="D167" s="14" t="s">
        <v>4946</v>
      </c>
      <c r="E167" s="14">
        <v>2000098659</v>
      </c>
      <c r="F167" s="14">
        <v>5.1710000000000003</v>
      </c>
      <c r="G167" s="14">
        <v>517.072</v>
      </c>
      <c r="H167" s="13">
        <v>517072</v>
      </c>
    </row>
    <row r="168" spans="1:9" x14ac:dyDescent="0.25">
      <c r="A168" s="14">
        <v>5103333032</v>
      </c>
      <c r="B168" s="14" t="s">
        <v>4947</v>
      </c>
      <c r="C168" s="12" t="str">
        <f t="shared" si="2"/>
        <v>0003424</v>
      </c>
      <c r="D168" s="14" t="s">
        <v>4794</v>
      </c>
      <c r="E168" s="14">
        <v>2000098659</v>
      </c>
      <c r="F168" s="14">
        <v>10.718999999999999</v>
      </c>
      <c r="G168" s="14" t="s">
        <v>4948</v>
      </c>
      <c r="H168" s="13">
        <v>1071937</v>
      </c>
    </row>
    <row r="169" spans="1:9" x14ac:dyDescent="0.25">
      <c r="A169" s="14">
        <v>5103288976</v>
      </c>
      <c r="B169" s="14" t="s">
        <v>4949</v>
      </c>
      <c r="C169" s="12" t="str">
        <f t="shared" si="2"/>
        <v>0003881</v>
      </c>
      <c r="D169" s="14" t="s">
        <v>4941</v>
      </c>
      <c r="E169" s="14">
        <v>2000098659</v>
      </c>
      <c r="F169" s="14">
        <v>166.904</v>
      </c>
      <c r="G169" s="14" t="s">
        <v>4950</v>
      </c>
      <c r="H169" s="13">
        <v>16690405</v>
      </c>
    </row>
    <row r="170" spans="1:9" x14ac:dyDescent="0.25">
      <c r="A170" s="14">
        <v>5103288977</v>
      </c>
      <c r="B170" s="14" t="s">
        <v>4951</v>
      </c>
      <c r="C170" s="12" t="str">
        <f t="shared" si="2"/>
        <v>0003882</v>
      </c>
      <c r="D170" s="14" t="s">
        <v>4941</v>
      </c>
      <c r="E170" s="14">
        <v>2000098659</v>
      </c>
      <c r="F170" s="14">
        <v>346.13400000000001</v>
      </c>
      <c r="G170" s="14" t="s">
        <v>4952</v>
      </c>
      <c r="H170" s="13">
        <v>34613417</v>
      </c>
    </row>
    <row r="171" spans="1:9" x14ac:dyDescent="0.25">
      <c r="A171" s="14">
        <v>5103284974</v>
      </c>
      <c r="B171" s="14" t="s">
        <v>4953</v>
      </c>
      <c r="C171" s="12" t="str">
        <f t="shared" si="2"/>
        <v>0003885</v>
      </c>
      <c r="D171" s="14" t="s">
        <v>4941</v>
      </c>
      <c r="E171" s="14">
        <v>2000098659</v>
      </c>
      <c r="F171" s="14">
        <v>378.48099999999999</v>
      </c>
      <c r="G171" s="14" t="s">
        <v>4954</v>
      </c>
      <c r="H171" s="13">
        <v>37848064</v>
      </c>
    </row>
    <row r="172" spans="1:9" x14ac:dyDescent="0.25">
      <c r="A172" s="14">
        <v>5103288946</v>
      </c>
      <c r="B172" s="14" t="s">
        <v>4955</v>
      </c>
      <c r="C172" s="12" t="str">
        <f t="shared" si="2"/>
        <v>0003892</v>
      </c>
      <c r="D172" s="14" t="s">
        <v>4941</v>
      </c>
      <c r="E172" s="14">
        <v>2000098659</v>
      </c>
      <c r="F172" s="14">
        <v>709.46299999999997</v>
      </c>
      <c r="G172" s="14" t="s">
        <v>4956</v>
      </c>
      <c r="H172" s="13">
        <v>70946285</v>
      </c>
    </row>
    <row r="173" spans="1:9" x14ac:dyDescent="0.25">
      <c r="A173" s="14">
        <v>5103288009</v>
      </c>
      <c r="B173" s="14" t="s">
        <v>4957</v>
      </c>
      <c r="C173" s="12" t="str">
        <f t="shared" si="2"/>
        <v>0003894</v>
      </c>
      <c r="D173" s="14" t="s">
        <v>4941</v>
      </c>
      <c r="E173" s="14">
        <v>2000098659</v>
      </c>
      <c r="F173" s="14" t="s">
        <v>4958</v>
      </c>
      <c r="G173" s="14" t="s">
        <v>4959</v>
      </c>
      <c r="H173" s="13">
        <v>190272788</v>
      </c>
    </row>
    <row r="174" spans="1:9" x14ac:dyDescent="0.25">
      <c r="A174" s="14">
        <v>5103806367</v>
      </c>
      <c r="B174" s="14" t="s">
        <v>4960</v>
      </c>
      <c r="C174" s="12" t="str">
        <f t="shared" si="2"/>
        <v>0000595</v>
      </c>
      <c r="D174" s="14" t="s">
        <v>4961</v>
      </c>
      <c r="E174" s="14">
        <v>2000098659</v>
      </c>
      <c r="F174" s="14" t="s">
        <v>4962</v>
      </c>
      <c r="G174" s="14" t="s">
        <v>4963</v>
      </c>
      <c r="I174" s="13">
        <v>193131</v>
      </c>
    </row>
    <row r="175" spans="1:9" x14ac:dyDescent="0.25">
      <c r="A175" s="14">
        <v>5103806721</v>
      </c>
      <c r="B175" s="14" t="s">
        <v>4964</v>
      </c>
      <c r="C175" s="12" t="str">
        <f t="shared" si="2"/>
        <v>0000655</v>
      </c>
      <c r="D175" s="14" t="s">
        <v>4961</v>
      </c>
      <c r="E175" s="14">
        <v>2000098659</v>
      </c>
      <c r="F175" s="14" t="s">
        <v>4965</v>
      </c>
      <c r="G175" s="14" t="s">
        <v>4966</v>
      </c>
      <c r="I175" s="13">
        <v>112188</v>
      </c>
    </row>
    <row r="176" spans="1:9" x14ac:dyDescent="0.25">
      <c r="A176" s="14">
        <v>5103806738</v>
      </c>
      <c r="B176" s="14" t="s">
        <v>4967</v>
      </c>
      <c r="C176" s="12" t="str">
        <f t="shared" si="2"/>
        <v>0000656</v>
      </c>
      <c r="D176" s="14" t="s">
        <v>4961</v>
      </c>
      <c r="E176" s="14">
        <v>2000098659</v>
      </c>
      <c r="F176" s="14" t="s">
        <v>4968</v>
      </c>
      <c r="G176" s="14" t="s">
        <v>4969</v>
      </c>
      <c r="I176" s="13">
        <v>165601</v>
      </c>
    </row>
    <row r="177" spans="1:9" x14ac:dyDescent="0.25">
      <c r="A177" s="14">
        <v>5103801918</v>
      </c>
      <c r="B177" s="14" t="s">
        <v>4970</v>
      </c>
      <c r="C177" s="12" t="str">
        <f t="shared" si="2"/>
        <v>0000955</v>
      </c>
      <c r="D177" s="14" t="s">
        <v>4961</v>
      </c>
      <c r="E177" s="14">
        <v>2000098659</v>
      </c>
      <c r="F177" s="14" t="s">
        <v>4965</v>
      </c>
      <c r="G177" s="14" t="s">
        <v>4966</v>
      </c>
      <c r="I177" s="13">
        <v>112188</v>
      </c>
    </row>
    <row r="178" spans="1:9" x14ac:dyDescent="0.25">
      <c r="A178" s="14">
        <v>5103806017</v>
      </c>
      <c r="B178" s="14" t="s">
        <v>4971</v>
      </c>
      <c r="C178" s="12" t="str">
        <f t="shared" si="2"/>
        <v>0001226</v>
      </c>
      <c r="D178" s="14" t="s">
        <v>4961</v>
      </c>
      <c r="E178" s="14">
        <v>2000098659</v>
      </c>
      <c r="F178" s="14" t="s">
        <v>4965</v>
      </c>
      <c r="G178" s="14" t="s">
        <v>4966</v>
      </c>
      <c r="I178" s="13">
        <v>112188</v>
      </c>
    </row>
    <row r="179" spans="1:9" x14ac:dyDescent="0.25">
      <c r="A179" s="14">
        <v>5103806374</v>
      </c>
      <c r="B179" s="14" t="s">
        <v>4972</v>
      </c>
      <c r="C179" s="12" t="str">
        <f t="shared" si="2"/>
        <v>0001232</v>
      </c>
      <c r="D179" s="14" t="s">
        <v>4961</v>
      </c>
      <c r="E179" s="14">
        <v>2000098659</v>
      </c>
      <c r="F179" s="14" t="s">
        <v>4973</v>
      </c>
      <c r="G179" s="14" t="s">
        <v>4974</v>
      </c>
      <c r="I179" s="13">
        <v>103839</v>
      </c>
    </row>
    <row r="180" spans="1:9" x14ac:dyDescent="0.25">
      <c r="A180" s="14">
        <v>5103806384</v>
      </c>
      <c r="B180" s="14" t="s">
        <v>4975</v>
      </c>
      <c r="C180" s="12" t="str">
        <f t="shared" si="2"/>
        <v>0001241</v>
      </c>
      <c r="D180" s="14" t="s">
        <v>4961</v>
      </c>
      <c r="E180" s="14">
        <v>2000098659</v>
      </c>
      <c r="F180" s="14" t="s">
        <v>4976</v>
      </c>
      <c r="G180" s="14" t="s">
        <v>4977</v>
      </c>
      <c r="I180" s="13">
        <v>305319</v>
      </c>
    </row>
    <row r="181" spans="1:9" x14ac:dyDescent="0.25">
      <c r="A181" s="14">
        <v>5103806582</v>
      </c>
      <c r="B181" s="14" t="s">
        <v>4978</v>
      </c>
      <c r="C181" s="12" t="str">
        <f t="shared" si="2"/>
        <v>0001276</v>
      </c>
      <c r="D181" s="14" t="s">
        <v>4961</v>
      </c>
      <c r="E181" s="14">
        <v>2000098659</v>
      </c>
      <c r="F181" s="14" t="s">
        <v>4979</v>
      </c>
      <c r="G181" s="14" t="s">
        <v>4980</v>
      </c>
      <c r="I181" s="13">
        <v>2208664</v>
      </c>
    </row>
    <row r="182" spans="1:9" x14ac:dyDescent="0.25">
      <c r="A182" s="14">
        <v>5103805894</v>
      </c>
      <c r="B182" s="14" t="s">
        <v>4981</v>
      </c>
      <c r="C182" s="12" t="str">
        <f t="shared" si="2"/>
        <v>0003579</v>
      </c>
      <c r="D182" s="14" t="s">
        <v>4961</v>
      </c>
      <c r="E182" s="14">
        <v>2000098659</v>
      </c>
      <c r="F182" s="14" t="s">
        <v>4982</v>
      </c>
      <c r="G182" s="14" t="s">
        <v>4983</v>
      </c>
      <c r="I182" s="13">
        <v>336564</v>
      </c>
    </row>
    <row r="183" spans="1:9" x14ac:dyDescent="0.25">
      <c r="A183" s="14">
        <v>5103806510</v>
      </c>
      <c r="B183" s="14" t="s">
        <v>4984</v>
      </c>
      <c r="C183" s="12" t="str">
        <f t="shared" si="2"/>
        <v>0007077</v>
      </c>
      <c r="D183" s="14" t="s">
        <v>4961</v>
      </c>
      <c r="E183" s="14">
        <v>2000098659</v>
      </c>
      <c r="F183" s="14" t="s">
        <v>4985</v>
      </c>
      <c r="G183" s="14" t="s">
        <v>4986</v>
      </c>
      <c r="I183" s="13">
        <v>590779</v>
      </c>
    </row>
    <row r="184" spans="1:9" x14ac:dyDescent="0.25">
      <c r="A184" s="14">
        <v>5103806540</v>
      </c>
      <c r="B184" s="14" t="s">
        <v>4987</v>
      </c>
      <c r="C184" s="12" t="str">
        <f t="shared" si="2"/>
        <v>0007079</v>
      </c>
      <c r="D184" s="14" t="s">
        <v>4961</v>
      </c>
      <c r="E184" s="14">
        <v>2000098659</v>
      </c>
      <c r="F184" s="14" t="s">
        <v>4988</v>
      </c>
      <c r="G184" s="14" t="s">
        <v>4989</v>
      </c>
      <c r="I184" s="13">
        <v>207678</v>
      </c>
    </row>
    <row r="185" spans="1:9" x14ac:dyDescent="0.25">
      <c r="A185" s="14">
        <v>5103805786</v>
      </c>
      <c r="B185" s="14" t="s">
        <v>4990</v>
      </c>
      <c r="C185" s="12" t="str">
        <f t="shared" si="2"/>
        <v>0013911</v>
      </c>
      <c r="D185" s="14" t="s">
        <v>4961</v>
      </c>
      <c r="E185" s="14">
        <v>2000098659</v>
      </c>
      <c r="F185" s="14" t="s">
        <v>4991</v>
      </c>
      <c r="G185" s="14" t="s">
        <v>4992</v>
      </c>
      <c r="I185" s="13">
        <v>552166</v>
      </c>
    </row>
    <row r="186" spans="1:9" x14ac:dyDescent="0.25">
      <c r="A186" s="14">
        <v>5103806234</v>
      </c>
      <c r="B186" s="14" t="s">
        <v>4993</v>
      </c>
      <c r="C186" s="12" t="str">
        <f t="shared" si="2"/>
        <v>0013972</v>
      </c>
      <c r="D186" s="14" t="s">
        <v>4961</v>
      </c>
      <c r="E186" s="14">
        <v>2000098659</v>
      </c>
      <c r="F186" s="14" t="s">
        <v>4965</v>
      </c>
      <c r="G186" s="14" t="s">
        <v>4966</v>
      </c>
      <c r="I186" s="13">
        <v>112188</v>
      </c>
    </row>
    <row r="187" spans="1:9" x14ac:dyDescent="0.25">
      <c r="A187" s="14">
        <v>5103806799</v>
      </c>
      <c r="B187" s="14" t="s">
        <v>4994</v>
      </c>
      <c r="C187" s="12" t="str">
        <f t="shared" si="2"/>
        <v>0013991</v>
      </c>
      <c r="D187" s="14" t="s">
        <v>4961</v>
      </c>
      <c r="E187" s="14">
        <v>2000098659</v>
      </c>
      <c r="F187" s="14" t="s">
        <v>4995</v>
      </c>
      <c r="G187" s="14" t="s">
        <v>4996</v>
      </c>
      <c r="I187" s="13">
        <v>103414</v>
      </c>
    </row>
    <row r="189" spans="1:9" x14ac:dyDescent="0.25">
      <c r="A189" s="14">
        <v>5103807556</v>
      </c>
      <c r="B189" s="14" t="s">
        <v>4997</v>
      </c>
      <c r="C189" s="12" t="str">
        <f t="shared" si="2"/>
        <v>0000363</v>
      </c>
      <c r="D189" s="14" t="s">
        <v>4961</v>
      </c>
      <c r="E189" s="14">
        <v>2000098659</v>
      </c>
      <c r="F189" s="14" t="s">
        <v>4988</v>
      </c>
      <c r="G189" s="14" t="s">
        <v>4989</v>
      </c>
      <c r="I189" s="13">
        <v>207678</v>
      </c>
    </row>
    <row r="190" spans="1:9" x14ac:dyDescent="0.25">
      <c r="A190" s="14">
        <v>5103808474</v>
      </c>
      <c r="B190" s="14" t="s">
        <v>4998</v>
      </c>
      <c r="C190" s="12" t="str">
        <f t="shared" si="2"/>
        <v>0000604</v>
      </c>
      <c r="D190" s="14" t="s">
        <v>4961</v>
      </c>
      <c r="E190" s="14">
        <v>2000098659</v>
      </c>
      <c r="F190" s="14" t="s">
        <v>4999</v>
      </c>
      <c r="G190" s="14" t="s">
        <v>5000</v>
      </c>
      <c r="I190" s="13">
        <v>712383</v>
      </c>
    </row>
    <row r="191" spans="1:9" x14ac:dyDescent="0.25">
      <c r="A191" s="14">
        <v>5103808573</v>
      </c>
      <c r="B191" s="14" t="s">
        <v>5001</v>
      </c>
      <c r="C191" s="12" t="str">
        <f t="shared" si="2"/>
        <v>0000885</v>
      </c>
      <c r="D191" s="14" t="s">
        <v>4961</v>
      </c>
      <c r="E191" s="14">
        <v>2000098659</v>
      </c>
      <c r="F191" s="14" t="s">
        <v>5002</v>
      </c>
      <c r="G191" s="14" t="s">
        <v>5003</v>
      </c>
      <c r="I191" s="13">
        <v>200405</v>
      </c>
    </row>
    <row r="192" spans="1:9" x14ac:dyDescent="0.25">
      <c r="A192" s="14">
        <v>5103808156</v>
      </c>
      <c r="B192" s="14" t="s">
        <v>5004</v>
      </c>
      <c r="C192" s="12" t="str">
        <f t="shared" si="2"/>
        <v>0000958</v>
      </c>
      <c r="D192" s="14" t="s">
        <v>4961</v>
      </c>
      <c r="E192" s="14">
        <v>2000098659</v>
      </c>
      <c r="F192" s="14" t="s">
        <v>5005</v>
      </c>
      <c r="G192" s="14" t="s">
        <v>5006</v>
      </c>
      <c r="I192" s="13">
        <v>782001</v>
      </c>
    </row>
    <row r="193" spans="1:9" x14ac:dyDescent="0.25">
      <c r="A193" s="14">
        <v>5103808356</v>
      </c>
      <c r="B193" s="14" t="s">
        <v>5007</v>
      </c>
      <c r="C193" s="12" t="str">
        <f t="shared" si="2"/>
        <v>0000961</v>
      </c>
      <c r="D193" s="14" t="s">
        <v>4961</v>
      </c>
      <c r="E193" s="14">
        <v>2000098659</v>
      </c>
      <c r="F193" s="14" t="s">
        <v>5008</v>
      </c>
      <c r="G193" s="14" t="s">
        <v>5009</v>
      </c>
      <c r="I193" s="13">
        <v>1346255</v>
      </c>
    </row>
    <row r="194" spans="1:9" x14ac:dyDescent="0.25">
      <c r="A194" s="14">
        <v>5103808744</v>
      </c>
      <c r="B194" s="14" t="s">
        <v>5010</v>
      </c>
      <c r="C194" s="12" t="str">
        <f t="shared" ref="C194:C257" si="3">RIGHT(B194,7)</f>
        <v>0000962</v>
      </c>
      <c r="D194" s="14" t="s">
        <v>4961</v>
      </c>
      <c r="E194" s="14">
        <v>2000098659</v>
      </c>
      <c r="F194" s="14" t="s">
        <v>4988</v>
      </c>
      <c r="G194" s="14" t="s">
        <v>4989</v>
      </c>
      <c r="I194" s="13">
        <v>207678</v>
      </c>
    </row>
    <row r="195" spans="1:9" x14ac:dyDescent="0.25">
      <c r="A195" s="14">
        <v>5103807607</v>
      </c>
      <c r="B195" s="14" t="s">
        <v>5011</v>
      </c>
      <c r="C195" s="12" t="str">
        <f t="shared" si="3"/>
        <v>0001099</v>
      </c>
      <c r="D195" s="14" t="s">
        <v>4961</v>
      </c>
      <c r="E195" s="14">
        <v>2000098659</v>
      </c>
      <c r="F195" s="14" t="s">
        <v>5012</v>
      </c>
      <c r="G195" s="14" t="s">
        <v>5013</v>
      </c>
      <c r="I195" s="13">
        <v>183464</v>
      </c>
    </row>
    <row r="196" spans="1:9" x14ac:dyDescent="0.25">
      <c r="A196" s="14">
        <v>5103808539</v>
      </c>
      <c r="B196" s="14" t="s">
        <v>5014</v>
      </c>
      <c r="C196" s="12" t="str">
        <f t="shared" si="3"/>
        <v>0001286</v>
      </c>
      <c r="D196" s="14" t="s">
        <v>4961</v>
      </c>
      <c r="E196" s="14">
        <v>2000098659</v>
      </c>
      <c r="F196" s="14" t="s">
        <v>5015</v>
      </c>
      <c r="G196" s="14" t="s">
        <v>5016</v>
      </c>
      <c r="I196" s="13">
        <v>527738</v>
      </c>
    </row>
    <row r="197" spans="1:9" x14ac:dyDescent="0.25">
      <c r="A197" s="14">
        <v>5103808709</v>
      </c>
      <c r="B197" s="14" t="s">
        <v>5017</v>
      </c>
      <c r="C197" s="12" t="str">
        <f t="shared" si="3"/>
        <v>0001993</v>
      </c>
      <c r="D197" s="14" t="s">
        <v>4961</v>
      </c>
      <c r="E197" s="14">
        <v>2000098659</v>
      </c>
      <c r="F197" s="14" t="s">
        <v>5018</v>
      </c>
      <c r="G197" s="14" t="s">
        <v>5019</v>
      </c>
      <c r="I197" s="13">
        <v>579394</v>
      </c>
    </row>
    <row r="198" spans="1:9" x14ac:dyDescent="0.25">
      <c r="A198" s="14">
        <v>5103806983</v>
      </c>
      <c r="B198" s="14" t="s">
        <v>5020</v>
      </c>
      <c r="C198" s="12" t="str">
        <f t="shared" si="3"/>
        <v>0003601</v>
      </c>
      <c r="D198" s="14" t="s">
        <v>4961</v>
      </c>
      <c r="E198" s="14">
        <v>2000098659</v>
      </c>
      <c r="F198" s="14" t="s">
        <v>5021</v>
      </c>
      <c r="G198" s="14" t="s">
        <v>5022</v>
      </c>
      <c r="I198" s="13">
        <v>311517</v>
      </c>
    </row>
    <row r="199" spans="1:9" x14ac:dyDescent="0.25">
      <c r="A199" s="14">
        <v>5103807683</v>
      </c>
      <c r="B199" s="14" t="s">
        <v>5023</v>
      </c>
      <c r="C199" s="12" t="str">
        <f t="shared" si="3"/>
        <v>0007114</v>
      </c>
      <c r="D199" s="14" t="s">
        <v>4961</v>
      </c>
      <c r="E199" s="14">
        <v>2000098659</v>
      </c>
      <c r="F199" s="14" t="s">
        <v>5024</v>
      </c>
      <c r="G199" s="14" t="s">
        <v>5025</v>
      </c>
      <c r="I199" s="13">
        <v>80774</v>
      </c>
    </row>
    <row r="200" spans="1:9" x14ac:dyDescent="0.25">
      <c r="A200" s="14">
        <v>5103807559</v>
      </c>
      <c r="B200" s="14" t="s">
        <v>5026</v>
      </c>
      <c r="C200" s="12" t="str">
        <f t="shared" si="3"/>
        <v>0007176</v>
      </c>
      <c r="D200" s="14" t="s">
        <v>4961</v>
      </c>
      <c r="E200" s="14">
        <v>2000098659</v>
      </c>
      <c r="F200" s="14" t="s">
        <v>5027</v>
      </c>
      <c r="G200" s="14" t="s">
        <v>5028</v>
      </c>
      <c r="I200" s="13">
        <v>502164</v>
      </c>
    </row>
    <row r="201" spans="1:9" x14ac:dyDescent="0.25">
      <c r="A201" s="14">
        <v>5103806852</v>
      </c>
      <c r="B201" s="14" t="s">
        <v>5029</v>
      </c>
      <c r="C201" s="12" t="str">
        <f t="shared" si="3"/>
        <v>0013987</v>
      </c>
      <c r="D201" s="14" t="s">
        <v>4961</v>
      </c>
      <c r="E201" s="14">
        <v>2000098659</v>
      </c>
      <c r="F201" s="14" t="s">
        <v>5030</v>
      </c>
      <c r="G201" s="14" t="s">
        <v>5031</v>
      </c>
      <c r="I201" s="13">
        <v>224376</v>
      </c>
    </row>
    <row r="202" spans="1:9" x14ac:dyDescent="0.25">
      <c r="A202" s="14">
        <v>5103807295</v>
      </c>
      <c r="B202" s="14" t="s">
        <v>5032</v>
      </c>
      <c r="C202" s="12" t="str">
        <f t="shared" si="3"/>
        <v>0014030</v>
      </c>
      <c r="D202" s="14" t="s">
        <v>4961</v>
      </c>
      <c r="E202" s="14">
        <v>2000098659</v>
      </c>
      <c r="F202" s="14" t="s">
        <v>5033</v>
      </c>
      <c r="G202" s="14" t="s">
        <v>5034</v>
      </c>
      <c r="I202" s="13">
        <v>273906</v>
      </c>
    </row>
    <row r="203" spans="1:9" x14ac:dyDescent="0.25">
      <c r="A203" s="14">
        <v>5103807765</v>
      </c>
      <c r="B203" s="14" t="s">
        <v>5035</v>
      </c>
      <c r="C203" s="12" t="str">
        <f t="shared" si="3"/>
        <v>0014061</v>
      </c>
      <c r="D203" s="14" t="s">
        <v>4961</v>
      </c>
      <c r="E203" s="14">
        <v>2000098659</v>
      </c>
      <c r="F203" s="14" t="s">
        <v>4973</v>
      </c>
      <c r="G203" s="14" t="s">
        <v>4974</v>
      </c>
      <c r="I203" s="13">
        <v>103839</v>
      </c>
    </row>
    <row r="204" spans="1:9" x14ac:dyDescent="0.25">
      <c r="A204" s="14">
        <v>5103808632</v>
      </c>
      <c r="B204" s="14" t="s">
        <v>5036</v>
      </c>
      <c r="C204" s="12" t="str">
        <f t="shared" si="3"/>
        <v>0014120</v>
      </c>
      <c r="D204" s="14" t="s">
        <v>4961</v>
      </c>
      <c r="E204" s="14">
        <v>2000098659</v>
      </c>
      <c r="F204" s="14" t="s">
        <v>4995</v>
      </c>
      <c r="G204" s="14" t="s">
        <v>4996</v>
      </c>
      <c r="I204" s="13">
        <v>103414</v>
      </c>
    </row>
    <row r="205" spans="1:9" x14ac:dyDescent="0.25">
      <c r="A205" s="14">
        <v>5103808537</v>
      </c>
      <c r="B205" s="14" t="s">
        <v>5037</v>
      </c>
      <c r="C205" s="12" t="str">
        <f t="shared" si="3"/>
        <v>0014129</v>
      </c>
      <c r="D205" s="14" t="s">
        <v>4961</v>
      </c>
      <c r="E205" s="14">
        <v>2000098659</v>
      </c>
      <c r="F205" s="14" t="s">
        <v>5038</v>
      </c>
      <c r="G205" s="14" t="s">
        <v>5039</v>
      </c>
      <c r="I205" s="13">
        <v>319017</v>
      </c>
    </row>
    <row r="206" spans="1:9" x14ac:dyDescent="0.25">
      <c r="A206" s="14">
        <v>5103808187</v>
      </c>
      <c r="B206" s="14" t="s">
        <v>5040</v>
      </c>
      <c r="C206" s="12" t="str">
        <f t="shared" si="3"/>
        <v>0014151</v>
      </c>
      <c r="D206" s="14" t="s">
        <v>4961</v>
      </c>
      <c r="E206" s="14">
        <v>2000098659</v>
      </c>
      <c r="F206" s="14" t="s">
        <v>5041</v>
      </c>
      <c r="G206" s="14" t="s">
        <v>5042</v>
      </c>
      <c r="I206" s="13">
        <v>110400</v>
      </c>
    </row>
    <row r="207" spans="1:9" x14ac:dyDescent="0.25">
      <c r="A207" s="14">
        <v>5103808796</v>
      </c>
      <c r="B207" s="14" t="s">
        <v>5043</v>
      </c>
      <c r="C207" s="12" t="str">
        <f t="shared" si="3"/>
        <v>0014154</v>
      </c>
      <c r="D207" s="14" t="s">
        <v>4961</v>
      </c>
      <c r="E207" s="14">
        <v>2000098659</v>
      </c>
      <c r="F207" s="14" t="s">
        <v>5044</v>
      </c>
      <c r="G207" s="14" t="s">
        <v>5045</v>
      </c>
      <c r="I207" s="13">
        <v>50600</v>
      </c>
    </row>
    <row r="208" spans="1:9" x14ac:dyDescent="0.25">
      <c r="A208" s="14">
        <v>5103807051</v>
      </c>
      <c r="B208" s="14" t="s">
        <v>5046</v>
      </c>
      <c r="C208" s="12" t="str">
        <f t="shared" si="3"/>
        <v>0037048</v>
      </c>
      <c r="D208" s="14" t="s">
        <v>4961</v>
      </c>
      <c r="E208" s="14">
        <v>2000098659</v>
      </c>
      <c r="F208" s="14" t="s">
        <v>5047</v>
      </c>
      <c r="G208" s="14" t="s">
        <v>5048</v>
      </c>
      <c r="I208" s="13">
        <v>96566</v>
      </c>
    </row>
    <row r="209" spans="1:9" x14ac:dyDescent="0.25">
      <c r="A209" s="14">
        <v>5103808434</v>
      </c>
      <c r="B209" s="14" t="s">
        <v>5049</v>
      </c>
      <c r="C209" s="12" t="str">
        <f t="shared" si="3"/>
        <v>0037096</v>
      </c>
      <c r="D209" s="14" t="s">
        <v>4961</v>
      </c>
      <c r="E209" s="14">
        <v>2000098659</v>
      </c>
      <c r="F209" s="14" t="s">
        <v>5050</v>
      </c>
      <c r="G209" s="14" t="s">
        <v>5051</v>
      </c>
      <c r="I209" s="13">
        <v>1594009</v>
      </c>
    </row>
    <row r="211" spans="1:9" x14ac:dyDescent="0.25">
      <c r="A211" s="12">
        <v>5103809408</v>
      </c>
      <c r="B211" s="12" t="s">
        <v>5052</v>
      </c>
      <c r="C211" s="12" t="str">
        <f t="shared" si="3"/>
        <v>0000646</v>
      </c>
      <c r="D211" s="12" t="s">
        <v>5053</v>
      </c>
      <c r="E211" s="12">
        <v>2000098659</v>
      </c>
      <c r="F211" s="12" t="s">
        <v>5054</v>
      </c>
      <c r="G211" s="12" t="s">
        <v>5055</v>
      </c>
      <c r="I211" s="13">
        <v>103414</v>
      </c>
    </row>
    <row r="212" spans="1:9" x14ac:dyDescent="0.25">
      <c r="A212" s="12">
        <v>5103809512</v>
      </c>
      <c r="B212" s="12" t="s">
        <v>5056</v>
      </c>
      <c r="C212" s="12" t="str">
        <f t="shared" si="3"/>
        <v>0000648</v>
      </c>
      <c r="D212" s="12" t="s">
        <v>5053</v>
      </c>
      <c r="E212" s="12">
        <v>2000098659</v>
      </c>
      <c r="F212" s="12" t="s">
        <v>5057</v>
      </c>
      <c r="G212" s="12" t="s">
        <v>5058</v>
      </c>
      <c r="I212" s="13">
        <v>534619</v>
      </c>
    </row>
    <row r="213" spans="1:9" x14ac:dyDescent="0.25">
      <c r="A213" s="12">
        <v>5103810855</v>
      </c>
      <c r="B213" s="12" t="s">
        <v>5059</v>
      </c>
      <c r="C213" s="12" t="str">
        <f t="shared" si="3"/>
        <v>0000653</v>
      </c>
      <c r="D213" s="12" t="s">
        <v>5053</v>
      </c>
      <c r="E213" s="12">
        <v>2000098659</v>
      </c>
      <c r="F213" s="12" t="s">
        <v>5060</v>
      </c>
      <c r="G213" s="12" t="s">
        <v>5061</v>
      </c>
      <c r="I213" s="13">
        <v>517072</v>
      </c>
    </row>
    <row r="214" spans="1:9" x14ac:dyDescent="0.25">
      <c r="A214" s="12">
        <v>5103809359</v>
      </c>
      <c r="B214" s="12" t="s">
        <v>5062</v>
      </c>
      <c r="C214" s="12" t="str">
        <f t="shared" si="3"/>
        <v>0000911</v>
      </c>
      <c r="D214" s="12" t="s">
        <v>5053</v>
      </c>
      <c r="E214" s="12">
        <v>2000098659</v>
      </c>
      <c r="F214" s="12" t="s">
        <v>5063</v>
      </c>
      <c r="G214" s="12" t="s">
        <v>5064</v>
      </c>
      <c r="I214" s="13">
        <v>206829</v>
      </c>
    </row>
    <row r="215" spans="1:9" x14ac:dyDescent="0.25">
      <c r="A215" s="12">
        <v>5103810790</v>
      </c>
      <c r="B215" s="12" t="s">
        <v>5065</v>
      </c>
      <c r="C215" s="12" t="str">
        <f t="shared" si="3"/>
        <v>0000984</v>
      </c>
      <c r="D215" s="12" t="s">
        <v>5053</v>
      </c>
      <c r="E215" s="12">
        <v>2000098659</v>
      </c>
      <c r="F215" s="12" t="s">
        <v>5066</v>
      </c>
      <c r="G215" s="12" t="s">
        <v>5067</v>
      </c>
      <c r="I215" s="13">
        <v>103839</v>
      </c>
    </row>
    <row r="216" spans="1:9" x14ac:dyDescent="0.25">
      <c r="A216" s="12">
        <v>5103809132</v>
      </c>
      <c r="B216" s="12" t="s">
        <v>5068</v>
      </c>
      <c r="C216" s="12" t="str">
        <f t="shared" si="3"/>
        <v>0001151</v>
      </c>
      <c r="D216" s="12" t="s">
        <v>5053</v>
      </c>
      <c r="E216" s="12">
        <v>2000098659</v>
      </c>
      <c r="F216" s="12" t="s">
        <v>5069</v>
      </c>
      <c r="G216" s="12" t="s">
        <v>5070</v>
      </c>
      <c r="I216" s="13">
        <v>122309</v>
      </c>
    </row>
    <row r="217" spans="1:9" x14ac:dyDescent="0.25">
      <c r="A217" s="12">
        <v>5103811158</v>
      </c>
      <c r="B217" s="12" t="s">
        <v>5071</v>
      </c>
      <c r="C217" s="12" t="str">
        <f t="shared" si="3"/>
        <v>0001155</v>
      </c>
      <c r="D217" s="12" t="s">
        <v>5053</v>
      </c>
      <c r="E217" s="12">
        <v>2000098659</v>
      </c>
      <c r="F217" s="12" t="s">
        <v>5072</v>
      </c>
      <c r="G217" s="12" t="s">
        <v>5073</v>
      </c>
      <c r="I217" s="13">
        <v>448752</v>
      </c>
    </row>
    <row r="218" spans="1:9" x14ac:dyDescent="0.25">
      <c r="A218" s="12">
        <v>5103809506</v>
      </c>
      <c r="B218" s="12" t="s">
        <v>5074</v>
      </c>
      <c r="C218" s="12" t="str">
        <f t="shared" si="3"/>
        <v>0001472</v>
      </c>
      <c r="D218" s="12" t="s">
        <v>5053</v>
      </c>
      <c r="E218" s="12">
        <v>2000098659</v>
      </c>
      <c r="F218" s="12" t="s">
        <v>5075</v>
      </c>
      <c r="G218" s="12" t="s">
        <v>5076</v>
      </c>
      <c r="I218" s="13">
        <v>287910</v>
      </c>
    </row>
    <row r="219" spans="1:9" x14ac:dyDescent="0.25">
      <c r="A219" s="12">
        <v>5103809400</v>
      </c>
      <c r="B219" s="12" t="s">
        <v>5077</v>
      </c>
      <c r="C219" s="12" t="str">
        <f t="shared" si="3"/>
        <v>0001728</v>
      </c>
      <c r="D219" s="12" t="s">
        <v>5053</v>
      </c>
      <c r="E219" s="12">
        <v>2000098659</v>
      </c>
      <c r="F219" s="12" t="s">
        <v>5078</v>
      </c>
      <c r="G219" s="12" t="s">
        <v>5079</v>
      </c>
      <c r="I219" s="13">
        <v>161548</v>
      </c>
    </row>
    <row r="220" spans="1:9" x14ac:dyDescent="0.25">
      <c r="A220" s="12">
        <v>5103809737</v>
      </c>
      <c r="B220" s="12" t="s">
        <v>5080</v>
      </c>
      <c r="C220" s="12" t="str">
        <f t="shared" si="3"/>
        <v>0002555</v>
      </c>
      <c r="D220" s="12" t="s">
        <v>5053</v>
      </c>
      <c r="E220" s="12">
        <v>2000098659</v>
      </c>
      <c r="F220" s="12" t="s">
        <v>5081</v>
      </c>
      <c r="G220" s="12" t="s">
        <v>5082</v>
      </c>
      <c r="I220" s="13">
        <v>305319</v>
      </c>
    </row>
    <row r="221" spans="1:9" x14ac:dyDescent="0.25">
      <c r="A221" s="12">
        <v>5103809180</v>
      </c>
      <c r="B221" s="12" t="s">
        <v>5083</v>
      </c>
      <c r="C221" s="12" t="str">
        <f t="shared" si="3"/>
        <v>0002990</v>
      </c>
      <c r="D221" s="12" t="s">
        <v>5053</v>
      </c>
      <c r="E221" s="12">
        <v>2000098659</v>
      </c>
      <c r="F221" s="12" t="s">
        <v>5066</v>
      </c>
      <c r="G221" s="12" t="s">
        <v>5067</v>
      </c>
      <c r="I221" s="13">
        <v>103839</v>
      </c>
    </row>
    <row r="222" spans="1:9" x14ac:dyDescent="0.25">
      <c r="A222" s="12">
        <v>5103809851</v>
      </c>
      <c r="B222" s="12" t="s">
        <v>5084</v>
      </c>
      <c r="C222" s="12" t="str">
        <f t="shared" si="3"/>
        <v>0002994</v>
      </c>
      <c r="D222" s="12" t="s">
        <v>5053</v>
      </c>
      <c r="E222" s="12">
        <v>2000098659</v>
      </c>
      <c r="F222" s="12" t="s">
        <v>5085</v>
      </c>
      <c r="G222" s="12" t="s">
        <v>5086</v>
      </c>
      <c r="I222" s="13">
        <v>112188</v>
      </c>
    </row>
    <row r="223" spans="1:9" x14ac:dyDescent="0.25">
      <c r="A223" s="12">
        <v>5103810150</v>
      </c>
      <c r="B223" s="12" t="s">
        <v>5087</v>
      </c>
      <c r="C223" s="12" t="str">
        <f t="shared" si="3"/>
        <v>0002996</v>
      </c>
      <c r="D223" s="12" t="s">
        <v>5053</v>
      </c>
      <c r="E223" s="12">
        <v>2000098659</v>
      </c>
      <c r="F223" s="12" t="s">
        <v>5088</v>
      </c>
      <c r="G223" s="12" t="s">
        <v>5089</v>
      </c>
      <c r="I223" s="13">
        <v>336564</v>
      </c>
    </row>
    <row r="224" spans="1:9" x14ac:dyDescent="0.25">
      <c r="A224" s="12">
        <v>5103809153</v>
      </c>
      <c r="B224" s="12" t="s">
        <v>5090</v>
      </c>
      <c r="C224" s="12" t="str">
        <f t="shared" si="3"/>
        <v>0007158</v>
      </c>
      <c r="D224" s="12" t="s">
        <v>5053</v>
      </c>
      <c r="E224" s="12">
        <v>2000098659</v>
      </c>
      <c r="F224" s="12" t="s">
        <v>5091</v>
      </c>
      <c r="G224" s="12" t="s">
        <v>5092</v>
      </c>
      <c r="I224" s="13">
        <v>518517</v>
      </c>
    </row>
    <row r="225" spans="1:9" x14ac:dyDescent="0.25">
      <c r="A225" s="12">
        <v>5103810403</v>
      </c>
      <c r="B225" s="12" t="s">
        <v>5093</v>
      </c>
      <c r="C225" s="12" t="str">
        <f t="shared" si="3"/>
        <v>0007234</v>
      </c>
      <c r="D225" s="12" t="s">
        <v>5053</v>
      </c>
      <c r="E225" s="12">
        <v>2000098659</v>
      </c>
      <c r="F225" s="12" t="s">
        <v>5088</v>
      </c>
      <c r="G225" s="12" t="s">
        <v>5089</v>
      </c>
      <c r="I225" s="13">
        <v>336564</v>
      </c>
    </row>
    <row r="226" spans="1:9" x14ac:dyDescent="0.25">
      <c r="A226" s="12">
        <v>5103809162</v>
      </c>
      <c r="B226" s="12" t="s">
        <v>5094</v>
      </c>
      <c r="C226" s="12" t="str">
        <f t="shared" si="3"/>
        <v>0014157</v>
      </c>
      <c r="D226" s="12" t="s">
        <v>5053</v>
      </c>
      <c r="E226" s="12">
        <v>2000098659</v>
      </c>
      <c r="F226" s="12" t="s">
        <v>5085</v>
      </c>
      <c r="G226" s="12" t="s">
        <v>5086</v>
      </c>
      <c r="I226" s="13">
        <v>112188</v>
      </c>
    </row>
    <row r="227" spans="1:9" x14ac:dyDescent="0.25">
      <c r="A227" s="12">
        <v>5103809254</v>
      </c>
      <c r="B227" s="12" t="s">
        <v>5095</v>
      </c>
      <c r="C227" s="12" t="str">
        <f t="shared" si="3"/>
        <v>0014189</v>
      </c>
      <c r="D227" s="12" t="s">
        <v>5053</v>
      </c>
      <c r="E227" s="12">
        <v>2000098659</v>
      </c>
      <c r="F227" s="12" t="s">
        <v>5096</v>
      </c>
      <c r="G227" s="12" t="s">
        <v>5097</v>
      </c>
      <c r="I227" s="13">
        <v>327790</v>
      </c>
    </row>
    <row r="228" spans="1:9" x14ac:dyDescent="0.25">
      <c r="A228" s="12">
        <v>5103809840</v>
      </c>
      <c r="B228" s="12" t="s">
        <v>5098</v>
      </c>
      <c r="C228" s="12" t="str">
        <f t="shared" si="3"/>
        <v>0014219</v>
      </c>
      <c r="D228" s="12" t="s">
        <v>5053</v>
      </c>
      <c r="E228" s="12">
        <v>2000098659</v>
      </c>
      <c r="F228" s="12" t="s">
        <v>5085</v>
      </c>
      <c r="G228" s="12" t="s">
        <v>5086</v>
      </c>
      <c r="I228" s="13">
        <v>112188</v>
      </c>
    </row>
    <row r="229" spans="1:9" x14ac:dyDescent="0.25">
      <c r="A229" s="12">
        <v>5103810051</v>
      </c>
      <c r="B229" s="12" t="s">
        <v>5099</v>
      </c>
      <c r="C229" s="12" t="str">
        <f t="shared" si="3"/>
        <v>0014226</v>
      </c>
      <c r="D229" s="12" t="s">
        <v>5053</v>
      </c>
      <c r="E229" s="12">
        <v>2000098659</v>
      </c>
      <c r="F229" s="12" t="s">
        <v>5100</v>
      </c>
      <c r="G229" s="12" t="s">
        <v>5101</v>
      </c>
      <c r="I229" s="13">
        <v>193131</v>
      </c>
    </row>
    <row r="230" spans="1:9" x14ac:dyDescent="0.25">
      <c r="A230" s="12">
        <v>5103809836</v>
      </c>
      <c r="B230" s="12" t="s">
        <v>5102</v>
      </c>
      <c r="C230" s="12" t="str">
        <f t="shared" si="3"/>
        <v>0014228</v>
      </c>
      <c r="D230" s="12" t="s">
        <v>5053</v>
      </c>
      <c r="E230" s="12">
        <v>2000098659</v>
      </c>
      <c r="F230" s="12" t="s">
        <v>5085</v>
      </c>
      <c r="G230" s="12" t="s">
        <v>5086</v>
      </c>
      <c r="I230" s="13">
        <v>112188</v>
      </c>
    </row>
    <row r="231" spans="1:9" x14ac:dyDescent="0.25">
      <c r="A231" s="12">
        <v>5103810177</v>
      </c>
      <c r="B231" s="12" t="s">
        <v>5103</v>
      </c>
      <c r="C231" s="12" t="str">
        <f t="shared" si="3"/>
        <v>0014261</v>
      </c>
      <c r="D231" s="12" t="s">
        <v>5053</v>
      </c>
      <c r="E231" s="12">
        <v>2000098659</v>
      </c>
      <c r="F231" s="12" t="s">
        <v>5104</v>
      </c>
      <c r="G231" s="12" t="s">
        <v>5105</v>
      </c>
      <c r="I231" s="13">
        <v>748433</v>
      </c>
    </row>
    <row r="233" spans="1:9" x14ac:dyDescent="0.25">
      <c r="A233" s="14">
        <v>5103812434</v>
      </c>
      <c r="B233" s="14" t="s">
        <v>5106</v>
      </c>
      <c r="C233" s="12" t="str">
        <f t="shared" si="3"/>
        <v>0000531</v>
      </c>
      <c r="D233" s="14" t="s">
        <v>4961</v>
      </c>
      <c r="E233" s="14">
        <v>2000098659</v>
      </c>
      <c r="F233" s="14" t="s">
        <v>5107</v>
      </c>
      <c r="G233" s="14" t="s">
        <v>5108</v>
      </c>
      <c r="I233" s="13">
        <v>288452</v>
      </c>
    </row>
    <row r="234" spans="1:9" x14ac:dyDescent="0.25">
      <c r="A234" s="14">
        <v>5103812907</v>
      </c>
      <c r="B234" s="14" t="s">
        <v>5109</v>
      </c>
      <c r="C234" s="12" t="str">
        <f t="shared" si="3"/>
        <v>0000780</v>
      </c>
      <c r="D234" s="14" t="s">
        <v>4961</v>
      </c>
      <c r="E234" s="14">
        <v>2000098659</v>
      </c>
      <c r="F234" s="14" t="s">
        <v>5110</v>
      </c>
      <c r="G234" s="14" t="s">
        <v>5111</v>
      </c>
      <c r="I234" s="13">
        <v>408082</v>
      </c>
    </row>
    <row r="235" spans="1:9" x14ac:dyDescent="0.25">
      <c r="A235" s="14">
        <v>5103812645</v>
      </c>
      <c r="B235" s="14" t="s">
        <v>5112</v>
      </c>
      <c r="C235" s="12" t="str">
        <f t="shared" si="3"/>
        <v>0001158</v>
      </c>
      <c r="D235" s="14" t="s">
        <v>4961</v>
      </c>
      <c r="E235" s="14">
        <v>2000098659</v>
      </c>
      <c r="F235" s="14" t="s">
        <v>5113</v>
      </c>
      <c r="G235" s="14" t="s">
        <v>5114</v>
      </c>
      <c r="I235" s="13">
        <v>903442</v>
      </c>
    </row>
    <row r="236" spans="1:9" x14ac:dyDescent="0.25">
      <c r="A236" s="14">
        <v>5103813267</v>
      </c>
      <c r="B236" s="14" t="s">
        <v>5115</v>
      </c>
      <c r="C236" s="12" t="str">
        <f t="shared" si="3"/>
        <v>0001262</v>
      </c>
      <c r="D236" s="14" t="s">
        <v>4961</v>
      </c>
      <c r="E236" s="14">
        <v>2000098659</v>
      </c>
      <c r="F236" s="14" t="s">
        <v>5047</v>
      </c>
      <c r="G236" s="14" t="s">
        <v>5048</v>
      </c>
      <c r="I236" s="13">
        <v>96566</v>
      </c>
    </row>
    <row r="237" spans="1:9" x14ac:dyDescent="0.25">
      <c r="A237" s="14">
        <v>5103812453</v>
      </c>
      <c r="B237" s="14" t="s">
        <v>5116</v>
      </c>
      <c r="C237" s="12" t="str">
        <f t="shared" si="3"/>
        <v>0001308</v>
      </c>
      <c r="D237" s="14" t="s">
        <v>4961</v>
      </c>
      <c r="E237" s="14">
        <v>2000098659</v>
      </c>
      <c r="F237" s="14" t="s">
        <v>5117</v>
      </c>
      <c r="G237" s="14" t="s">
        <v>5118</v>
      </c>
      <c r="I237" s="13">
        <v>785315</v>
      </c>
    </row>
    <row r="238" spans="1:9" x14ac:dyDescent="0.25">
      <c r="A238" s="14">
        <v>5103813496</v>
      </c>
      <c r="B238" s="14" t="s">
        <v>5119</v>
      </c>
      <c r="C238" s="12" t="str">
        <f t="shared" si="3"/>
        <v>0001317</v>
      </c>
      <c r="D238" s="14" t="s">
        <v>4961</v>
      </c>
      <c r="E238" s="14">
        <v>2000098659</v>
      </c>
      <c r="F238" s="14" t="s">
        <v>4965</v>
      </c>
      <c r="G238" s="14" t="s">
        <v>4966</v>
      </c>
      <c r="I238" s="13">
        <v>112188</v>
      </c>
    </row>
    <row r="239" spans="1:9" x14ac:dyDescent="0.25">
      <c r="A239" s="14">
        <v>5103811672</v>
      </c>
      <c r="B239" s="14" t="s">
        <v>5120</v>
      </c>
      <c r="C239" s="12" t="str">
        <f t="shared" si="3"/>
        <v>0001367</v>
      </c>
      <c r="D239" s="14" t="s">
        <v>4961</v>
      </c>
      <c r="E239" s="14">
        <v>2000098659</v>
      </c>
      <c r="F239" s="14" t="s">
        <v>5121</v>
      </c>
      <c r="G239" s="14" t="s">
        <v>5122</v>
      </c>
      <c r="I239" s="13">
        <v>1121879</v>
      </c>
    </row>
    <row r="240" spans="1:9" x14ac:dyDescent="0.25">
      <c r="A240" s="14">
        <v>5103811268</v>
      </c>
      <c r="B240" s="14" t="s">
        <v>5123</v>
      </c>
      <c r="C240" s="12" t="str">
        <f t="shared" si="3"/>
        <v>0001823</v>
      </c>
      <c r="D240" s="14" t="s">
        <v>4961</v>
      </c>
      <c r="E240" s="14">
        <v>2000098659</v>
      </c>
      <c r="F240" s="14" t="s">
        <v>5021</v>
      </c>
      <c r="G240" s="14" t="s">
        <v>5022</v>
      </c>
      <c r="I240" s="13">
        <v>311517</v>
      </c>
    </row>
    <row r="241" spans="1:9" x14ac:dyDescent="0.25">
      <c r="A241" s="14">
        <v>5103811192</v>
      </c>
      <c r="B241" s="14" t="s">
        <v>5124</v>
      </c>
      <c r="C241" s="12" t="str">
        <f t="shared" si="3"/>
        <v>0001831</v>
      </c>
      <c r="D241" s="14" t="s">
        <v>4961</v>
      </c>
      <c r="E241" s="14">
        <v>2000098659</v>
      </c>
      <c r="F241" s="14" t="s">
        <v>5125</v>
      </c>
      <c r="G241" s="14" t="s">
        <v>5126</v>
      </c>
      <c r="I241" s="13">
        <v>159039</v>
      </c>
    </row>
    <row r="242" spans="1:9" x14ac:dyDescent="0.25">
      <c r="A242" s="14">
        <v>5103812480</v>
      </c>
      <c r="B242" s="14" t="s">
        <v>5127</v>
      </c>
      <c r="C242" s="12" t="str">
        <f t="shared" si="3"/>
        <v>0001839</v>
      </c>
      <c r="D242" s="14" t="s">
        <v>4961</v>
      </c>
      <c r="E242" s="14">
        <v>2000098659</v>
      </c>
      <c r="F242" s="14" t="s">
        <v>4982</v>
      </c>
      <c r="G242" s="14" t="s">
        <v>4983</v>
      </c>
      <c r="I242" s="13">
        <v>336564</v>
      </c>
    </row>
    <row r="243" spans="1:9" x14ac:dyDescent="0.25">
      <c r="A243" s="14">
        <v>5103812827</v>
      </c>
      <c r="B243" s="14" t="s">
        <v>5128</v>
      </c>
      <c r="C243" s="12" t="str">
        <f t="shared" si="3"/>
        <v>0001844</v>
      </c>
      <c r="D243" s="14" t="s">
        <v>4961</v>
      </c>
      <c r="E243" s="14">
        <v>2000098659</v>
      </c>
      <c r="F243" s="14" t="s">
        <v>5044</v>
      </c>
      <c r="G243" s="14" t="s">
        <v>5045</v>
      </c>
      <c r="I243" s="13">
        <v>50600</v>
      </c>
    </row>
    <row r="244" spans="1:9" x14ac:dyDescent="0.25">
      <c r="A244" s="14">
        <v>5103813824</v>
      </c>
      <c r="B244" s="14" t="s">
        <v>5129</v>
      </c>
      <c r="C244" s="12" t="str">
        <f t="shared" si="3"/>
        <v>0003659</v>
      </c>
      <c r="D244" s="14" t="s">
        <v>4961</v>
      </c>
      <c r="E244" s="14">
        <v>2000098659</v>
      </c>
      <c r="F244" s="14" t="s">
        <v>5130</v>
      </c>
      <c r="G244" s="14" t="s">
        <v>5131</v>
      </c>
      <c r="I244" s="13">
        <v>448752</v>
      </c>
    </row>
    <row r="245" spans="1:9" x14ac:dyDescent="0.25">
      <c r="A245" s="14">
        <v>5103813846</v>
      </c>
      <c r="B245" s="14" t="s">
        <v>5132</v>
      </c>
      <c r="C245" s="12" t="str">
        <f t="shared" si="3"/>
        <v>0003661</v>
      </c>
      <c r="D245" s="14" t="s">
        <v>4961</v>
      </c>
      <c r="E245" s="14">
        <v>2000098659</v>
      </c>
      <c r="F245" s="14" t="s">
        <v>4982</v>
      </c>
      <c r="G245" s="14" t="s">
        <v>4983</v>
      </c>
      <c r="I245" s="13">
        <v>336564</v>
      </c>
    </row>
    <row r="246" spans="1:9" x14ac:dyDescent="0.25">
      <c r="A246" s="14">
        <v>5103814027</v>
      </c>
      <c r="B246" s="14" t="s">
        <v>5133</v>
      </c>
      <c r="C246" s="12" t="str">
        <f t="shared" si="3"/>
        <v>0003662</v>
      </c>
      <c r="D246" s="14" t="s">
        <v>4961</v>
      </c>
      <c r="E246" s="14">
        <v>2000098659</v>
      </c>
      <c r="F246" s="14" t="s">
        <v>5134</v>
      </c>
      <c r="G246" s="14" t="s">
        <v>5135</v>
      </c>
      <c r="I246" s="13">
        <v>295013</v>
      </c>
    </row>
    <row r="247" spans="1:9" x14ac:dyDescent="0.25">
      <c r="A247" s="14">
        <v>5103812484</v>
      </c>
      <c r="B247" s="14" t="s">
        <v>5136</v>
      </c>
      <c r="C247" s="12" t="str">
        <f t="shared" si="3"/>
        <v>0007254</v>
      </c>
      <c r="D247" s="14" t="s">
        <v>4961</v>
      </c>
      <c r="E247" s="14">
        <v>2000098659</v>
      </c>
      <c r="F247" s="14" t="s">
        <v>5137</v>
      </c>
      <c r="G247" s="14" t="s">
        <v>5138</v>
      </c>
      <c r="I247" s="13">
        <v>511419</v>
      </c>
    </row>
    <row r="248" spans="1:9" x14ac:dyDescent="0.25">
      <c r="A248" s="14">
        <v>5103814128</v>
      </c>
      <c r="B248" s="14" t="s">
        <v>5139</v>
      </c>
      <c r="C248" s="12" t="str">
        <f t="shared" si="3"/>
        <v>0007293</v>
      </c>
      <c r="D248" s="14" t="s">
        <v>4961</v>
      </c>
      <c r="E248" s="14">
        <v>2000098659</v>
      </c>
      <c r="F248" s="14" t="s">
        <v>5140</v>
      </c>
      <c r="G248" s="14" t="s">
        <v>5141</v>
      </c>
      <c r="I248" s="13">
        <v>984401</v>
      </c>
    </row>
    <row r="249" spans="1:9" x14ac:dyDescent="0.25">
      <c r="A249" s="14">
        <v>5103812003</v>
      </c>
      <c r="B249" s="14" t="s">
        <v>5142</v>
      </c>
      <c r="C249" s="12" t="str">
        <f t="shared" si="3"/>
        <v>0014347</v>
      </c>
      <c r="D249" s="14" t="s">
        <v>4961</v>
      </c>
      <c r="E249" s="14">
        <v>2000098659</v>
      </c>
      <c r="F249" s="14" t="s">
        <v>5125</v>
      </c>
      <c r="G249" s="14" t="s">
        <v>5126</v>
      </c>
      <c r="I249" s="13">
        <v>159039</v>
      </c>
    </row>
    <row r="250" spans="1:9" x14ac:dyDescent="0.25">
      <c r="A250" s="14">
        <v>5103812154</v>
      </c>
      <c r="B250" s="14" t="s">
        <v>5143</v>
      </c>
      <c r="C250" s="12" t="str">
        <f t="shared" si="3"/>
        <v>0014371</v>
      </c>
      <c r="D250" s="14" t="s">
        <v>4961</v>
      </c>
      <c r="E250" s="14">
        <v>2000098659</v>
      </c>
      <c r="F250" s="14" t="s">
        <v>4965</v>
      </c>
      <c r="G250" s="14" t="s">
        <v>4966</v>
      </c>
      <c r="I250" s="13">
        <v>112188</v>
      </c>
    </row>
    <row r="251" spans="1:9" x14ac:dyDescent="0.25">
      <c r="A251" s="14">
        <v>5103813373</v>
      </c>
      <c r="B251" s="14" t="s">
        <v>5144</v>
      </c>
      <c r="C251" s="12" t="str">
        <f t="shared" si="3"/>
        <v>0014393</v>
      </c>
      <c r="D251" s="14" t="s">
        <v>4961</v>
      </c>
      <c r="E251" s="14">
        <v>2000098659</v>
      </c>
      <c r="F251" s="14" t="s">
        <v>5041</v>
      </c>
      <c r="G251" s="14" t="s">
        <v>5042</v>
      </c>
      <c r="I251" s="13">
        <v>110400</v>
      </c>
    </row>
    <row r="252" spans="1:9" x14ac:dyDescent="0.25">
      <c r="A252" s="14">
        <v>5103813358</v>
      </c>
      <c r="B252" s="14" t="s">
        <v>5145</v>
      </c>
      <c r="C252" s="12" t="str">
        <f t="shared" si="3"/>
        <v>0014399</v>
      </c>
      <c r="D252" s="14" t="s">
        <v>4961</v>
      </c>
      <c r="E252" s="14">
        <v>2000098659</v>
      </c>
      <c r="F252" s="14" t="s">
        <v>5030</v>
      </c>
      <c r="G252" s="14" t="s">
        <v>5031</v>
      </c>
      <c r="I252" s="13">
        <v>224376</v>
      </c>
    </row>
    <row r="253" spans="1:9" x14ac:dyDescent="0.25">
      <c r="A253" s="14">
        <v>5103813359</v>
      </c>
      <c r="B253" s="14" t="s">
        <v>5146</v>
      </c>
      <c r="C253" s="12" t="str">
        <f t="shared" si="3"/>
        <v>0014402</v>
      </c>
      <c r="D253" s="14" t="s">
        <v>4961</v>
      </c>
      <c r="E253" s="14">
        <v>2000098659</v>
      </c>
      <c r="F253" s="14" t="s">
        <v>4965</v>
      </c>
      <c r="G253" s="14" t="s">
        <v>4966</v>
      </c>
      <c r="I253" s="13">
        <v>112188</v>
      </c>
    </row>
    <row r="255" spans="1:9" x14ac:dyDescent="0.25">
      <c r="A255" s="14">
        <v>5103814796</v>
      </c>
      <c r="B255" s="14" t="s">
        <v>5147</v>
      </c>
      <c r="C255" s="12" t="str">
        <f t="shared" si="3"/>
        <v>0000335</v>
      </c>
      <c r="D255" s="14" t="s">
        <v>4961</v>
      </c>
      <c r="E255" s="14">
        <v>2000098659</v>
      </c>
      <c r="F255" s="14" t="s">
        <v>5148</v>
      </c>
      <c r="G255" s="14" t="s">
        <v>5149</v>
      </c>
      <c r="I255" s="13">
        <v>1181425</v>
      </c>
    </row>
    <row r="256" spans="1:9" x14ac:dyDescent="0.25">
      <c r="A256" s="14">
        <v>5103814176</v>
      </c>
      <c r="B256" s="14" t="s">
        <v>5150</v>
      </c>
      <c r="C256" s="12" t="str">
        <f t="shared" si="3"/>
        <v>0000371</v>
      </c>
      <c r="D256" s="14" t="s">
        <v>4961</v>
      </c>
      <c r="E256" s="14">
        <v>2000098659</v>
      </c>
      <c r="F256" s="14" t="s">
        <v>4973</v>
      </c>
      <c r="G256" s="14" t="s">
        <v>4974</v>
      </c>
      <c r="I256" s="13">
        <v>103839</v>
      </c>
    </row>
    <row r="257" spans="1:9" x14ac:dyDescent="0.25">
      <c r="A257" s="14">
        <v>5103814849</v>
      </c>
      <c r="B257" s="14" t="s">
        <v>5151</v>
      </c>
      <c r="C257" s="12" t="str">
        <f t="shared" si="3"/>
        <v>0000903</v>
      </c>
      <c r="D257" s="14" t="s">
        <v>4961</v>
      </c>
      <c r="E257" s="14">
        <v>2000098659</v>
      </c>
      <c r="F257" s="14" t="s">
        <v>4965</v>
      </c>
      <c r="G257" s="14" t="s">
        <v>4966</v>
      </c>
      <c r="I257" s="13">
        <v>112188</v>
      </c>
    </row>
    <row r="258" spans="1:9" x14ac:dyDescent="0.25">
      <c r="A258" s="14">
        <v>5103814239</v>
      </c>
      <c r="B258" s="14" t="s">
        <v>5152</v>
      </c>
      <c r="C258" s="12" t="str">
        <f t="shared" ref="C258:C321" si="4">RIGHT(B258,7)</f>
        <v>0000978</v>
      </c>
      <c r="D258" s="14" t="s">
        <v>4961</v>
      </c>
      <c r="E258" s="14">
        <v>2000098659</v>
      </c>
      <c r="F258" s="14" t="s">
        <v>4973</v>
      </c>
      <c r="G258" s="14" t="s">
        <v>4974</v>
      </c>
      <c r="I258" s="13">
        <v>103839</v>
      </c>
    </row>
    <row r="259" spans="1:9" x14ac:dyDescent="0.25">
      <c r="A259" s="14">
        <v>5103814706</v>
      </c>
      <c r="B259" s="14" t="s">
        <v>5153</v>
      </c>
      <c r="C259" s="12" t="str">
        <f t="shared" si="4"/>
        <v>0000995</v>
      </c>
      <c r="D259" s="14" t="s">
        <v>4961</v>
      </c>
      <c r="E259" s="14">
        <v>2000098659</v>
      </c>
      <c r="F259" s="14" t="s">
        <v>5154</v>
      </c>
      <c r="G259" s="14" t="s">
        <v>5155</v>
      </c>
      <c r="I259" s="13">
        <v>598695</v>
      </c>
    </row>
    <row r="260" spans="1:9" x14ac:dyDescent="0.25">
      <c r="A260" s="14">
        <v>5103814931</v>
      </c>
      <c r="B260" s="14" t="s">
        <v>5156</v>
      </c>
      <c r="C260" s="12" t="str">
        <f t="shared" si="4"/>
        <v>0001176</v>
      </c>
      <c r="D260" s="14" t="s">
        <v>4961</v>
      </c>
      <c r="E260" s="14">
        <v>2000098659</v>
      </c>
      <c r="F260" s="14" t="s">
        <v>5157</v>
      </c>
      <c r="G260" s="14" t="s">
        <v>5158</v>
      </c>
      <c r="I260" s="13">
        <v>55200</v>
      </c>
    </row>
    <row r="261" spans="1:9" x14ac:dyDescent="0.25">
      <c r="A261" s="14">
        <v>5103814985</v>
      </c>
      <c r="B261" s="14" t="s">
        <v>5159</v>
      </c>
      <c r="C261" s="12" t="str">
        <f t="shared" si="4"/>
        <v>0001178</v>
      </c>
      <c r="D261" s="14" t="s">
        <v>4961</v>
      </c>
      <c r="E261" s="14">
        <v>2000098659</v>
      </c>
      <c r="F261" s="14" t="s">
        <v>4988</v>
      </c>
      <c r="G261" s="14" t="s">
        <v>4989</v>
      </c>
      <c r="I261" s="13">
        <v>207678</v>
      </c>
    </row>
    <row r="262" spans="1:9" x14ac:dyDescent="0.25">
      <c r="A262" s="14">
        <v>5103814244</v>
      </c>
      <c r="B262" s="14" t="s">
        <v>5160</v>
      </c>
      <c r="C262" s="12" t="str">
        <f t="shared" si="4"/>
        <v>0001384</v>
      </c>
      <c r="D262" s="14" t="s">
        <v>4961</v>
      </c>
      <c r="E262" s="14">
        <v>2000098659</v>
      </c>
      <c r="F262" s="14" t="s">
        <v>5161</v>
      </c>
      <c r="G262" s="14" t="s">
        <v>5162</v>
      </c>
      <c r="I262" s="13">
        <v>646807</v>
      </c>
    </row>
    <row r="263" spans="1:9" x14ac:dyDescent="0.25">
      <c r="A263" s="14">
        <v>5103814348</v>
      </c>
      <c r="B263" s="14" t="s">
        <v>5163</v>
      </c>
      <c r="C263" s="12" t="str">
        <f t="shared" si="4"/>
        <v>0001851</v>
      </c>
      <c r="D263" s="14" t="s">
        <v>4961</v>
      </c>
      <c r="E263" s="14">
        <v>2000098659</v>
      </c>
      <c r="F263" s="14" t="s">
        <v>4988</v>
      </c>
      <c r="G263" s="14" t="s">
        <v>4989</v>
      </c>
      <c r="I263" s="13">
        <v>207678</v>
      </c>
    </row>
    <row r="264" spans="1:9" x14ac:dyDescent="0.25">
      <c r="A264" s="14">
        <v>5103814894</v>
      </c>
      <c r="B264" s="14" t="s">
        <v>5164</v>
      </c>
      <c r="C264" s="12" t="str">
        <f t="shared" si="4"/>
        <v>0002042</v>
      </c>
      <c r="D264" s="14" t="s">
        <v>4961</v>
      </c>
      <c r="E264" s="14">
        <v>2000098659</v>
      </c>
      <c r="F264" s="14" t="s">
        <v>5165</v>
      </c>
      <c r="G264" s="14" t="s">
        <v>5166</v>
      </c>
      <c r="I264" s="13">
        <v>787956</v>
      </c>
    </row>
    <row r="265" spans="1:9" x14ac:dyDescent="0.25">
      <c r="A265" s="14">
        <v>5103815005</v>
      </c>
      <c r="B265" s="14" t="s">
        <v>5167</v>
      </c>
      <c r="C265" s="12" t="str">
        <f t="shared" si="4"/>
        <v>0002043</v>
      </c>
      <c r="D265" s="14" t="s">
        <v>4961</v>
      </c>
      <c r="E265" s="14">
        <v>2000098659</v>
      </c>
      <c r="F265" s="14" t="s">
        <v>5168</v>
      </c>
      <c r="G265" s="14" t="s">
        <v>5169</v>
      </c>
      <c r="I265" s="13">
        <v>215602</v>
      </c>
    </row>
    <row r="266" spans="1:9" x14ac:dyDescent="0.25">
      <c r="A266" s="14">
        <v>5103814218</v>
      </c>
      <c r="B266" s="14" t="s">
        <v>5170</v>
      </c>
      <c r="C266" s="12" t="str">
        <f t="shared" si="4"/>
        <v>0003014</v>
      </c>
      <c r="D266" s="14" t="s">
        <v>4961</v>
      </c>
      <c r="E266" s="14">
        <v>2000098659</v>
      </c>
      <c r="F266" s="14" t="s">
        <v>5171</v>
      </c>
      <c r="G266" s="14" t="s">
        <v>5172</v>
      </c>
      <c r="I266" s="13">
        <v>595470</v>
      </c>
    </row>
    <row r="267" spans="1:9" x14ac:dyDescent="0.25">
      <c r="A267" s="14">
        <v>5103814772</v>
      </c>
      <c r="B267" s="14" t="s">
        <v>5173</v>
      </c>
      <c r="C267" s="12" t="str">
        <f t="shared" si="4"/>
        <v>0003666</v>
      </c>
      <c r="D267" s="14" t="s">
        <v>4961</v>
      </c>
      <c r="E267" s="14">
        <v>2000098659</v>
      </c>
      <c r="F267" s="14" t="s">
        <v>4973</v>
      </c>
      <c r="G267" s="14" t="s">
        <v>4974</v>
      </c>
      <c r="I267" s="13">
        <v>103839</v>
      </c>
    </row>
    <row r="268" spans="1:9" x14ac:dyDescent="0.25">
      <c r="A268" s="14">
        <v>5103814853</v>
      </c>
      <c r="B268" s="14" t="s">
        <v>5174</v>
      </c>
      <c r="C268" s="12" t="str">
        <f t="shared" si="4"/>
        <v>0003669</v>
      </c>
      <c r="D268" s="14" t="s">
        <v>4961</v>
      </c>
      <c r="E268" s="14">
        <v>2000098659</v>
      </c>
      <c r="F268" s="14" t="s">
        <v>5157</v>
      </c>
      <c r="G268" s="14" t="s">
        <v>5158</v>
      </c>
      <c r="I268" s="13">
        <v>55200</v>
      </c>
    </row>
    <row r="269" spans="1:9" x14ac:dyDescent="0.25">
      <c r="A269" s="14">
        <v>5103814449</v>
      </c>
      <c r="B269" s="14" t="s">
        <v>5175</v>
      </c>
      <c r="C269" s="12" t="str">
        <f t="shared" si="4"/>
        <v>0007303</v>
      </c>
      <c r="D269" s="14" t="s">
        <v>4961</v>
      </c>
      <c r="E269" s="14">
        <v>2000098659</v>
      </c>
      <c r="F269" s="14" t="s">
        <v>5041</v>
      </c>
      <c r="G269" s="14" t="s">
        <v>5042</v>
      </c>
      <c r="I269" s="13">
        <v>110400</v>
      </c>
    </row>
    <row r="270" spans="1:9" x14ac:dyDescent="0.25">
      <c r="A270" s="14">
        <v>5103814132</v>
      </c>
      <c r="B270" s="14" t="s">
        <v>5176</v>
      </c>
      <c r="C270" s="12" t="str">
        <f t="shared" si="4"/>
        <v>0014427</v>
      </c>
      <c r="D270" s="14" t="s">
        <v>4961</v>
      </c>
      <c r="E270" s="14">
        <v>2000098659</v>
      </c>
      <c r="F270" s="14" t="s">
        <v>5047</v>
      </c>
      <c r="G270" s="14" t="s">
        <v>5048</v>
      </c>
      <c r="I270" s="13">
        <v>96566</v>
      </c>
    </row>
    <row r="271" spans="1:9" x14ac:dyDescent="0.25">
      <c r="A271" s="14">
        <v>5103814400</v>
      </c>
      <c r="B271" s="14" t="s">
        <v>5177</v>
      </c>
      <c r="C271" s="12" t="str">
        <f t="shared" si="4"/>
        <v>0014436</v>
      </c>
      <c r="D271" s="14" t="s">
        <v>4961</v>
      </c>
      <c r="E271" s="14">
        <v>2000098659</v>
      </c>
      <c r="F271" s="14" t="s">
        <v>4982</v>
      </c>
      <c r="G271" s="14" t="s">
        <v>4983</v>
      </c>
      <c r="I271" s="13">
        <v>336564</v>
      </c>
    </row>
    <row r="272" spans="1:9" x14ac:dyDescent="0.25">
      <c r="A272" s="14">
        <v>5103814531</v>
      </c>
      <c r="B272" s="14" t="s">
        <v>5178</v>
      </c>
      <c r="C272" s="12" t="str">
        <f t="shared" si="4"/>
        <v>0014448</v>
      </c>
      <c r="D272" s="14" t="s">
        <v>4961</v>
      </c>
      <c r="E272" s="14">
        <v>2000098659</v>
      </c>
      <c r="F272" s="14" t="s">
        <v>5047</v>
      </c>
      <c r="G272" s="14" t="s">
        <v>5048</v>
      </c>
      <c r="I272" s="13">
        <v>96566</v>
      </c>
    </row>
    <row r="273" spans="1:9" x14ac:dyDescent="0.25">
      <c r="A273" s="14">
        <v>5103814675</v>
      </c>
      <c r="B273" s="14" t="s">
        <v>5179</v>
      </c>
      <c r="C273" s="12" t="str">
        <f t="shared" si="4"/>
        <v>0014451</v>
      </c>
      <c r="D273" s="14" t="s">
        <v>4961</v>
      </c>
      <c r="E273" s="14">
        <v>2000098659</v>
      </c>
      <c r="F273" s="14" t="s">
        <v>5030</v>
      </c>
      <c r="G273" s="14" t="s">
        <v>5031</v>
      </c>
      <c r="I273" s="13">
        <v>224376</v>
      </c>
    </row>
    <row r="274" spans="1:9" x14ac:dyDescent="0.25">
      <c r="A274" s="14">
        <v>5103814397</v>
      </c>
      <c r="B274" s="14" t="s">
        <v>5180</v>
      </c>
      <c r="C274" s="12" t="str">
        <f t="shared" si="4"/>
        <v>0014458</v>
      </c>
      <c r="D274" s="14" t="s">
        <v>4961</v>
      </c>
      <c r="E274" s="14">
        <v>2000098659</v>
      </c>
      <c r="F274" s="14" t="s">
        <v>5181</v>
      </c>
      <c r="G274" s="14" t="s">
        <v>5182</v>
      </c>
      <c r="I274" s="13">
        <v>675960</v>
      </c>
    </row>
    <row r="275" spans="1:9" x14ac:dyDescent="0.25">
      <c r="A275" s="14">
        <v>5103814473</v>
      </c>
      <c r="B275" s="14" t="s">
        <v>5183</v>
      </c>
      <c r="C275" s="12" t="str">
        <f t="shared" si="4"/>
        <v>0037315</v>
      </c>
      <c r="D275" s="14" t="s">
        <v>4961</v>
      </c>
      <c r="E275" s="14">
        <v>2000098659</v>
      </c>
      <c r="F275" s="14" t="s">
        <v>5184</v>
      </c>
      <c r="G275" s="14" t="s">
        <v>5185</v>
      </c>
      <c r="I275" s="13">
        <v>828918</v>
      </c>
    </row>
    <row r="277" spans="1:9" x14ac:dyDescent="0.25">
      <c r="A277" s="14">
        <v>5103815101</v>
      </c>
      <c r="B277" s="14" t="s">
        <v>5186</v>
      </c>
      <c r="C277" s="12" t="str">
        <f t="shared" si="4"/>
        <v>0000402</v>
      </c>
      <c r="D277" s="14" t="s">
        <v>4961</v>
      </c>
      <c r="E277" s="14">
        <v>2000098659</v>
      </c>
      <c r="F277" s="14" t="s">
        <v>5044</v>
      </c>
      <c r="G277" s="14" t="s">
        <v>5045</v>
      </c>
      <c r="I277" s="13">
        <v>50600</v>
      </c>
    </row>
    <row r="278" spans="1:9" x14ac:dyDescent="0.25">
      <c r="A278" s="14">
        <v>5103885212</v>
      </c>
      <c r="B278" s="14" t="s">
        <v>5187</v>
      </c>
      <c r="C278" s="12" t="str">
        <f t="shared" si="4"/>
        <v>0000405</v>
      </c>
      <c r="D278" s="14" t="s">
        <v>5188</v>
      </c>
      <c r="E278" s="14">
        <v>2000098659</v>
      </c>
      <c r="F278" s="14" t="s">
        <v>5189</v>
      </c>
      <c r="G278" s="14" t="s">
        <v>5190</v>
      </c>
      <c r="I278" s="13">
        <v>431204</v>
      </c>
    </row>
    <row r="279" spans="1:9" x14ac:dyDescent="0.25">
      <c r="A279" s="14">
        <v>5103815636</v>
      </c>
      <c r="B279" s="14" t="s">
        <v>5191</v>
      </c>
      <c r="C279" s="12" t="str">
        <f t="shared" si="4"/>
        <v>0000627</v>
      </c>
      <c r="D279" s="14" t="s">
        <v>4961</v>
      </c>
      <c r="E279" s="14">
        <v>2000098659</v>
      </c>
      <c r="F279" s="14" t="s">
        <v>4965</v>
      </c>
      <c r="G279" s="14" t="s">
        <v>4966</v>
      </c>
      <c r="I279" s="13">
        <v>112188</v>
      </c>
    </row>
    <row r="280" spans="1:9" x14ac:dyDescent="0.25">
      <c r="A280" s="14">
        <v>5103888624</v>
      </c>
      <c r="B280" s="14" t="s">
        <v>5192</v>
      </c>
      <c r="C280" s="12" t="str">
        <f t="shared" si="4"/>
        <v>0000690</v>
      </c>
      <c r="D280" s="14" t="s">
        <v>5188</v>
      </c>
      <c r="E280" s="14">
        <v>2000098659</v>
      </c>
      <c r="F280" s="14" t="s">
        <v>5193</v>
      </c>
      <c r="G280" s="14" t="s">
        <v>5194</v>
      </c>
      <c r="I280" s="13">
        <v>271401</v>
      </c>
    </row>
    <row r="281" spans="1:9" x14ac:dyDescent="0.25">
      <c r="A281" s="14">
        <v>5103815830</v>
      </c>
      <c r="B281" s="14" t="s">
        <v>5195</v>
      </c>
      <c r="C281" s="12" t="str">
        <f t="shared" si="4"/>
        <v>0000980</v>
      </c>
      <c r="D281" s="14" t="s">
        <v>4961</v>
      </c>
      <c r="E281" s="14">
        <v>2000098659</v>
      </c>
      <c r="F281" s="14" t="s">
        <v>5196</v>
      </c>
      <c r="G281" s="14" t="s">
        <v>5197</v>
      </c>
      <c r="I281" s="13">
        <v>314588</v>
      </c>
    </row>
    <row r="282" spans="1:9" x14ac:dyDescent="0.25">
      <c r="A282" s="14">
        <v>5103887487</v>
      </c>
      <c r="B282" s="14" t="s">
        <v>5198</v>
      </c>
      <c r="C282" s="12" t="str">
        <f t="shared" si="4"/>
        <v>0001000</v>
      </c>
      <c r="D282" s="14" t="s">
        <v>5188</v>
      </c>
      <c r="E282" s="14">
        <v>2000098659</v>
      </c>
      <c r="F282" s="14" t="s">
        <v>5199</v>
      </c>
      <c r="G282" s="14" t="s">
        <v>5200</v>
      </c>
      <c r="I282" s="13">
        <v>673127</v>
      </c>
    </row>
    <row r="283" spans="1:9" x14ac:dyDescent="0.25">
      <c r="A283" s="14">
        <v>5103889070</v>
      </c>
      <c r="B283" s="14" t="s">
        <v>5201</v>
      </c>
      <c r="C283" s="12" t="str">
        <f t="shared" si="4"/>
        <v>0001280</v>
      </c>
      <c r="D283" s="14" t="s">
        <v>5188</v>
      </c>
      <c r="E283" s="14">
        <v>2000098659</v>
      </c>
      <c r="F283" s="14" t="s">
        <v>5202</v>
      </c>
      <c r="G283" s="14" t="s">
        <v>5203</v>
      </c>
      <c r="I283" s="13">
        <v>327790</v>
      </c>
    </row>
    <row r="284" spans="1:9" x14ac:dyDescent="0.25">
      <c r="A284" s="14">
        <v>5103815253</v>
      </c>
      <c r="B284" s="14" t="s">
        <v>5204</v>
      </c>
      <c r="C284" s="12" t="str">
        <f t="shared" si="4"/>
        <v>0001324</v>
      </c>
      <c r="D284" s="14" t="s">
        <v>4961</v>
      </c>
      <c r="E284" s="14">
        <v>2000098659</v>
      </c>
      <c r="F284" s="14" t="s">
        <v>5202</v>
      </c>
      <c r="G284" s="14" t="s">
        <v>5203</v>
      </c>
      <c r="I284" s="13">
        <v>327790</v>
      </c>
    </row>
    <row r="285" spans="1:9" x14ac:dyDescent="0.25">
      <c r="A285" s="14">
        <v>5103887417</v>
      </c>
      <c r="B285" s="14" t="s">
        <v>5205</v>
      </c>
      <c r="C285" s="12" t="str">
        <f t="shared" si="4"/>
        <v>0001395</v>
      </c>
      <c r="D285" s="14" t="s">
        <v>5188</v>
      </c>
      <c r="E285" s="14">
        <v>2000098659</v>
      </c>
      <c r="F285" s="14" t="s">
        <v>5206</v>
      </c>
      <c r="G285" s="14" t="s">
        <v>5207</v>
      </c>
      <c r="I285" s="13">
        <v>1078011</v>
      </c>
    </row>
    <row r="286" spans="1:9" x14ac:dyDescent="0.25">
      <c r="A286" s="14">
        <v>5103889152</v>
      </c>
      <c r="B286" s="14" t="s">
        <v>5208</v>
      </c>
      <c r="C286" s="12" t="str">
        <f t="shared" si="4"/>
        <v>0002235</v>
      </c>
      <c r="D286" s="14" t="s">
        <v>5188</v>
      </c>
      <c r="E286" s="14">
        <v>2000098659</v>
      </c>
      <c r="F286" s="14" t="s">
        <v>4982</v>
      </c>
      <c r="G286" s="14" t="s">
        <v>4983</v>
      </c>
      <c r="I286" s="13">
        <v>336564</v>
      </c>
    </row>
    <row r="287" spans="1:9" x14ac:dyDescent="0.25">
      <c r="A287" s="14">
        <v>5103888338</v>
      </c>
      <c r="B287" s="14" t="s">
        <v>5209</v>
      </c>
      <c r="C287" s="12" t="str">
        <f t="shared" si="4"/>
        <v>0003024</v>
      </c>
      <c r="D287" s="14" t="s">
        <v>5188</v>
      </c>
      <c r="E287" s="14">
        <v>2000098659</v>
      </c>
      <c r="F287" s="14" t="s">
        <v>5210</v>
      </c>
      <c r="G287" s="14" t="s">
        <v>5211</v>
      </c>
      <c r="I287" s="13">
        <v>122309</v>
      </c>
    </row>
    <row r="288" spans="1:9" x14ac:dyDescent="0.25">
      <c r="A288" s="14">
        <v>5103889212</v>
      </c>
      <c r="B288" s="14" t="s">
        <v>5212</v>
      </c>
      <c r="C288" s="12" t="str">
        <f t="shared" si="4"/>
        <v>0003694</v>
      </c>
      <c r="D288" s="14" t="s">
        <v>5188</v>
      </c>
      <c r="E288" s="14">
        <v>2000098659</v>
      </c>
      <c r="F288" s="14" t="s">
        <v>5107</v>
      </c>
      <c r="G288" s="14" t="s">
        <v>5108</v>
      </c>
      <c r="I288" s="13">
        <v>288452</v>
      </c>
    </row>
    <row r="289" spans="1:9" x14ac:dyDescent="0.25">
      <c r="A289" s="14">
        <v>5103882069</v>
      </c>
      <c r="B289" s="14" t="s">
        <v>5213</v>
      </c>
      <c r="C289" s="12" t="str">
        <f t="shared" si="4"/>
        <v>0003708</v>
      </c>
      <c r="D289" s="14" t="s">
        <v>5188</v>
      </c>
      <c r="E289" s="14">
        <v>2000098659</v>
      </c>
      <c r="F289" s="14" t="s">
        <v>4973</v>
      </c>
      <c r="G289" s="14" t="s">
        <v>4974</v>
      </c>
      <c r="I289" s="13">
        <v>103839</v>
      </c>
    </row>
    <row r="290" spans="1:9" x14ac:dyDescent="0.25">
      <c r="A290" s="14">
        <v>5103887851</v>
      </c>
      <c r="B290" s="14" t="s">
        <v>5214</v>
      </c>
      <c r="C290" s="12" t="str">
        <f t="shared" si="4"/>
        <v>0007338</v>
      </c>
      <c r="D290" s="14" t="s">
        <v>5188</v>
      </c>
      <c r="E290" s="14">
        <v>2000098659</v>
      </c>
      <c r="F290" s="14" t="s">
        <v>4973</v>
      </c>
      <c r="G290" s="14" t="s">
        <v>4974</v>
      </c>
      <c r="I290" s="13">
        <v>103839</v>
      </c>
    </row>
    <row r="291" spans="1:9" x14ac:dyDescent="0.25">
      <c r="A291" s="14">
        <v>5103815572</v>
      </c>
      <c r="B291" s="14" t="s">
        <v>5215</v>
      </c>
      <c r="C291" s="12" t="str">
        <f t="shared" si="4"/>
        <v>0007351</v>
      </c>
      <c r="D291" s="14" t="s">
        <v>4961</v>
      </c>
      <c r="E291" s="14">
        <v>2000098659</v>
      </c>
      <c r="F291" s="14" t="s">
        <v>5041</v>
      </c>
      <c r="G291" s="14" t="s">
        <v>5042</v>
      </c>
      <c r="I291" s="13">
        <v>110400</v>
      </c>
    </row>
    <row r="292" spans="1:9" x14ac:dyDescent="0.25">
      <c r="A292" s="14">
        <v>5103889534</v>
      </c>
      <c r="B292" s="14" t="s">
        <v>5216</v>
      </c>
      <c r="C292" s="12" t="str">
        <f t="shared" si="4"/>
        <v>0007379</v>
      </c>
      <c r="D292" s="14" t="s">
        <v>5188</v>
      </c>
      <c r="E292" s="14">
        <v>2000098659</v>
      </c>
      <c r="F292" s="14" t="s">
        <v>5157</v>
      </c>
      <c r="G292" s="14" t="s">
        <v>5158</v>
      </c>
      <c r="I292" s="13">
        <v>55200</v>
      </c>
    </row>
    <row r="293" spans="1:9" x14ac:dyDescent="0.25">
      <c r="A293" s="14">
        <v>5103888460</v>
      </c>
      <c r="B293" s="14" t="s">
        <v>5217</v>
      </c>
      <c r="C293" s="12" t="str">
        <f t="shared" si="4"/>
        <v>0007393</v>
      </c>
      <c r="D293" s="14" t="s">
        <v>5188</v>
      </c>
      <c r="E293" s="14">
        <v>2000098659</v>
      </c>
      <c r="F293" s="14" t="s">
        <v>5041</v>
      </c>
      <c r="G293" s="14" t="s">
        <v>5042</v>
      </c>
      <c r="I293" s="13">
        <v>110400</v>
      </c>
    </row>
    <row r="294" spans="1:9" x14ac:dyDescent="0.25">
      <c r="A294" s="14">
        <v>5103815415</v>
      </c>
      <c r="B294" s="14" t="s">
        <v>5218</v>
      </c>
      <c r="C294" s="12" t="str">
        <f t="shared" si="4"/>
        <v>0014495</v>
      </c>
      <c r="D294" s="14" t="s">
        <v>4961</v>
      </c>
      <c r="E294" s="14">
        <v>2000098659</v>
      </c>
      <c r="F294" s="14" t="s">
        <v>5202</v>
      </c>
      <c r="G294" s="14" t="s">
        <v>5203</v>
      </c>
      <c r="I294" s="13">
        <v>327790</v>
      </c>
    </row>
    <row r="295" spans="1:9" x14ac:dyDescent="0.25">
      <c r="A295" s="14">
        <v>5103887636</v>
      </c>
      <c r="B295" s="14" t="s">
        <v>5219</v>
      </c>
      <c r="C295" s="12" t="str">
        <f t="shared" si="4"/>
        <v>0014527</v>
      </c>
      <c r="D295" s="14" t="s">
        <v>5188</v>
      </c>
      <c r="E295" s="14">
        <v>2000098659</v>
      </c>
      <c r="F295" s="14" t="s">
        <v>4965</v>
      </c>
      <c r="G295" s="14" t="s">
        <v>4966</v>
      </c>
      <c r="I295" s="13">
        <v>112188</v>
      </c>
    </row>
    <row r="296" spans="1:9" x14ac:dyDescent="0.25">
      <c r="A296" s="14">
        <v>5103887605</v>
      </c>
      <c r="B296" s="14" t="s">
        <v>5220</v>
      </c>
      <c r="C296" s="12" t="str">
        <f t="shared" si="4"/>
        <v>0014537</v>
      </c>
      <c r="D296" s="14" t="s">
        <v>5188</v>
      </c>
      <c r="E296" s="14">
        <v>2000098659</v>
      </c>
      <c r="F296" s="14" t="s">
        <v>5047</v>
      </c>
      <c r="G296" s="14" t="s">
        <v>5048</v>
      </c>
      <c r="I296" s="13">
        <v>96566</v>
      </c>
    </row>
    <row r="297" spans="1:9" x14ac:dyDescent="0.25">
      <c r="A297" s="14">
        <v>5103889048</v>
      </c>
      <c r="B297" s="14" t="s">
        <v>5221</v>
      </c>
      <c r="C297" s="12" t="str">
        <f t="shared" si="4"/>
        <v>0014597</v>
      </c>
      <c r="D297" s="14" t="s">
        <v>5188</v>
      </c>
      <c r="E297" s="14">
        <v>2000098659</v>
      </c>
      <c r="F297" s="14" t="s">
        <v>5202</v>
      </c>
      <c r="G297" s="14" t="s">
        <v>5203</v>
      </c>
      <c r="I297" s="13">
        <v>327790</v>
      </c>
    </row>
    <row r="299" spans="1:9" x14ac:dyDescent="0.25">
      <c r="A299" s="14">
        <v>5103891245</v>
      </c>
      <c r="B299" s="14" t="s">
        <v>5222</v>
      </c>
      <c r="C299" s="12" t="str">
        <f t="shared" si="4"/>
        <v>0000437</v>
      </c>
      <c r="D299" s="14" t="s">
        <v>5188</v>
      </c>
      <c r="E299" s="14">
        <v>2000098659</v>
      </c>
      <c r="F299" s="14" t="s">
        <v>4995</v>
      </c>
      <c r="G299" s="14" t="s">
        <v>4996</v>
      </c>
      <c r="I299" s="13">
        <v>103414</v>
      </c>
    </row>
    <row r="300" spans="1:9" x14ac:dyDescent="0.25">
      <c r="A300" s="14">
        <v>5103890886</v>
      </c>
      <c r="B300" s="14" t="s">
        <v>5223</v>
      </c>
      <c r="C300" s="12" t="str">
        <f t="shared" si="4"/>
        <v>0000547</v>
      </c>
      <c r="D300" s="14" t="s">
        <v>5188</v>
      </c>
      <c r="E300" s="14">
        <v>2000098659</v>
      </c>
      <c r="F300" s="14" t="s">
        <v>4962</v>
      </c>
      <c r="G300" s="14" t="s">
        <v>4963</v>
      </c>
      <c r="I300" s="13">
        <v>193131</v>
      </c>
    </row>
    <row r="301" spans="1:9" x14ac:dyDescent="0.25">
      <c r="A301" s="14">
        <v>5103932446</v>
      </c>
      <c r="B301" s="14" t="s">
        <v>5224</v>
      </c>
      <c r="C301" s="12" t="str">
        <f t="shared" si="4"/>
        <v>0000921</v>
      </c>
      <c r="D301" s="14" t="s">
        <v>5225</v>
      </c>
      <c r="E301" s="14">
        <v>2000098659</v>
      </c>
      <c r="F301" s="14" t="s">
        <v>5189</v>
      </c>
      <c r="G301" s="14" t="s">
        <v>5190</v>
      </c>
      <c r="I301" s="13">
        <v>431204</v>
      </c>
    </row>
    <row r="302" spans="1:9" x14ac:dyDescent="0.25">
      <c r="A302" s="14">
        <v>5103891822</v>
      </c>
      <c r="B302" s="14" t="s">
        <v>5226</v>
      </c>
      <c r="C302" s="12" t="str">
        <f t="shared" si="4"/>
        <v>0000989</v>
      </c>
      <c r="D302" s="14" t="s">
        <v>5188</v>
      </c>
      <c r="E302" s="14">
        <v>2000098659</v>
      </c>
      <c r="F302" s="14" t="s">
        <v>5024</v>
      </c>
      <c r="G302" s="14" t="s">
        <v>5025</v>
      </c>
      <c r="I302" s="13">
        <v>80774</v>
      </c>
    </row>
    <row r="303" spans="1:9" x14ac:dyDescent="0.25">
      <c r="A303" s="14">
        <v>5103890369</v>
      </c>
      <c r="B303" s="14" t="s">
        <v>5153</v>
      </c>
      <c r="C303" s="12" t="str">
        <f t="shared" si="4"/>
        <v>0000995</v>
      </c>
      <c r="D303" s="14" t="s">
        <v>5188</v>
      </c>
      <c r="E303" s="14">
        <v>2000098659</v>
      </c>
      <c r="F303" s="14" t="s">
        <v>5227</v>
      </c>
      <c r="G303" s="14" t="s">
        <v>5228</v>
      </c>
      <c r="I303" s="13">
        <v>206829</v>
      </c>
    </row>
    <row r="304" spans="1:9" x14ac:dyDescent="0.25">
      <c r="A304" s="14">
        <v>5103892050</v>
      </c>
      <c r="B304" s="14" t="s">
        <v>5229</v>
      </c>
      <c r="C304" s="12" t="str">
        <f t="shared" si="4"/>
        <v>0000999</v>
      </c>
      <c r="D304" s="14" t="s">
        <v>5188</v>
      </c>
      <c r="E304" s="14">
        <v>2000098659</v>
      </c>
      <c r="F304" s="14" t="s">
        <v>4965</v>
      </c>
      <c r="G304" s="14" t="s">
        <v>4966</v>
      </c>
      <c r="I304" s="13">
        <v>112188</v>
      </c>
    </row>
    <row r="305" spans="1:9" x14ac:dyDescent="0.25">
      <c r="A305" s="14">
        <v>5103932482</v>
      </c>
      <c r="B305" s="14" t="s">
        <v>5230</v>
      </c>
      <c r="C305" s="12" t="str">
        <f t="shared" si="4"/>
        <v>0001169</v>
      </c>
      <c r="D305" s="14" t="s">
        <v>5225</v>
      </c>
      <c r="E305" s="14">
        <v>2000098659</v>
      </c>
      <c r="F305" s="14" t="s">
        <v>5231</v>
      </c>
      <c r="G305" s="14" t="s">
        <v>5232</v>
      </c>
      <c r="I305" s="13">
        <v>1651349</v>
      </c>
    </row>
    <row r="306" spans="1:9" x14ac:dyDescent="0.25">
      <c r="A306" s="14">
        <v>5103890086</v>
      </c>
      <c r="B306" s="14" t="s">
        <v>5233</v>
      </c>
      <c r="C306" s="12" t="str">
        <f t="shared" si="4"/>
        <v>0001417</v>
      </c>
      <c r="D306" s="14" t="s">
        <v>5188</v>
      </c>
      <c r="E306" s="14">
        <v>2000098659</v>
      </c>
      <c r="F306" s="14" t="s">
        <v>5234</v>
      </c>
      <c r="G306" s="14" t="s">
        <v>5235</v>
      </c>
      <c r="I306" s="13">
        <v>655580</v>
      </c>
    </row>
    <row r="307" spans="1:9" x14ac:dyDescent="0.25">
      <c r="A307" s="14">
        <v>5103932262</v>
      </c>
      <c r="B307" s="14" t="s">
        <v>5236</v>
      </c>
      <c r="C307" s="12" t="str">
        <f t="shared" si="4"/>
        <v>0001495</v>
      </c>
      <c r="D307" s="14" t="s">
        <v>5225</v>
      </c>
      <c r="E307" s="14">
        <v>2000098659</v>
      </c>
      <c r="F307" s="14" t="s">
        <v>5237</v>
      </c>
      <c r="G307" s="14" t="s">
        <v>5238</v>
      </c>
      <c r="I307" s="13">
        <v>488364</v>
      </c>
    </row>
    <row r="308" spans="1:9" x14ac:dyDescent="0.25">
      <c r="A308" s="14">
        <v>5103891524</v>
      </c>
      <c r="B308" s="14" t="s">
        <v>5239</v>
      </c>
      <c r="C308" s="12" t="str">
        <f t="shared" si="4"/>
        <v>0001852</v>
      </c>
      <c r="D308" s="14" t="s">
        <v>5188</v>
      </c>
      <c r="E308" s="14">
        <v>2000098659</v>
      </c>
      <c r="F308" s="14" t="s">
        <v>4973</v>
      </c>
      <c r="G308" s="14" t="s">
        <v>4974</v>
      </c>
      <c r="I308" s="13">
        <v>103839</v>
      </c>
    </row>
    <row r="309" spans="1:9" x14ac:dyDescent="0.25">
      <c r="A309" s="14">
        <v>5103892048</v>
      </c>
      <c r="B309" s="14" t="s">
        <v>5240</v>
      </c>
      <c r="C309" s="12" t="str">
        <f t="shared" si="4"/>
        <v>0002068</v>
      </c>
      <c r="D309" s="14" t="s">
        <v>5188</v>
      </c>
      <c r="E309" s="14">
        <v>2000098659</v>
      </c>
      <c r="F309" s="14" t="s">
        <v>5241</v>
      </c>
      <c r="G309" s="14" t="s">
        <v>5242</v>
      </c>
      <c r="I309" s="13">
        <v>262200</v>
      </c>
    </row>
    <row r="310" spans="1:9" x14ac:dyDescent="0.25">
      <c r="A310" s="14">
        <v>5103932021</v>
      </c>
      <c r="B310" s="14" t="s">
        <v>5243</v>
      </c>
      <c r="C310" s="12" t="str">
        <f t="shared" si="4"/>
        <v>0002259</v>
      </c>
      <c r="D310" s="14" t="s">
        <v>5225</v>
      </c>
      <c r="E310" s="14">
        <v>2000098659</v>
      </c>
      <c r="F310" s="14" t="s">
        <v>5202</v>
      </c>
      <c r="G310" s="14" t="s">
        <v>5203</v>
      </c>
      <c r="I310" s="13">
        <v>327790</v>
      </c>
    </row>
    <row r="311" spans="1:9" x14ac:dyDescent="0.25">
      <c r="A311" s="14">
        <v>5103890133</v>
      </c>
      <c r="B311" s="14" t="s">
        <v>5244</v>
      </c>
      <c r="C311" s="12" t="str">
        <f t="shared" si="4"/>
        <v>0007368</v>
      </c>
      <c r="D311" s="14" t="s">
        <v>5188</v>
      </c>
      <c r="E311" s="14">
        <v>2000098659</v>
      </c>
      <c r="F311" s="14" t="s">
        <v>4991</v>
      </c>
      <c r="G311" s="14" t="s">
        <v>4992</v>
      </c>
      <c r="I311" s="13">
        <v>552166</v>
      </c>
    </row>
    <row r="312" spans="1:9" x14ac:dyDescent="0.25">
      <c r="A312" s="14">
        <v>5103931968</v>
      </c>
      <c r="B312" s="14" t="s">
        <v>5245</v>
      </c>
      <c r="C312" s="12" t="str">
        <f t="shared" si="4"/>
        <v>0007417</v>
      </c>
      <c r="D312" s="14" t="s">
        <v>5225</v>
      </c>
      <c r="E312" s="14">
        <v>2000098659</v>
      </c>
      <c r="F312" s="14" t="s">
        <v>5246</v>
      </c>
      <c r="G312" s="14" t="s">
        <v>5247</v>
      </c>
      <c r="I312" s="13">
        <v>768750</v>
      </c>
    </row>
    <row r="313" spans="1:9" x14ac:dyDescent="0.25">
      <c r="A313" s="14">
        <v>5103891054</v>
      </c>
      <c r="B313" s="14" t="s">
        <v>5248</v>
      </c>
      <c r="C313" s="12" t="str">
        <f t="shared" si="4"/>
        <v>0007441</v>
      </c>
      <c r="D313" s="14" t="s">
        <v>5188</v>
      </c>
      <c r="E313" s="14">
        <v>2000098659</v>
      </c>
      <c r="F313" s="14" t="s">
        <v>5249</v>
      </c>
      <c r="G313" s="14" t="s">
        <v>5250</v>
      </c>
      <c r="I313" s="13">
        <v>154439</v>
      </c>
    </row>
    <row r="314" spans="1:9" x14ac:dyDescent="0.25">
      <c r="A314" s="14">
        <v>5103890261</v>
      </c>
      <c r="B314" s="14" t="s">
        <v>5251</v>
      </c>
      <c r="C314" s="12" t="str">
        <f t="shared" si="4"/>
        <v>0014643</v>
      </c>
      <c r="D314" s="14" t="s">
        <v>5188</v>
      </c>
      <c r="E314" s="14">
        <v>2000098659</v>
      </c>
      <c r="F314" s="14" t="s">
        <v>5157</v>
      </c>
      <c r="G314" s="14" t="s">
        <v>5158</v>
      </c>
      <c r="I314" s="13">
        <v>55200</v>
      </c>
    </row>
    <row r="315" spans="1:9" x14ac:dyDescent="0.25">
      <c r="A315" s="14">
        <v>5103890743</v>
      </c>
      <c r="B315" s="14" t="s">
        <v>5252</v>
      </c>
      <c r="C315" s="12" t="str">
        <f t="shared" si="4"/>
        <v>0014664</v>
      </c>
      <c r="D315" s="14" t="s">
        <v>5188</v>
      </c>
      <c r="E315" s="14">
        <v>2000098659</v>
      </c>
      <c r="F315" s="14" t="s">
        <v>4973</v>
      </c>
      <c r="G315" s="14" t="s">
        <v>4974</v>
      </c>
      <c r="I315" s="13">
        <v>103839</v>
      </c>
    </row>
    <row r="316" spans="1:9" x14ac:dyDescent="0.25">
      <c r="A316" s="14">
        <v>5103891447</v>
      </c>
      <c r="B316" s="14" t="s">
        <v>5253</v>
      </c>
      <c r="C316" s="12" t="str">
        <f t="shared" si="4"/>
        <v>0014702</v>
      </c>
      <c r="D316" s="14" t="s">
        <v>5188</v>
      </c>
      <c r="E316" s="14">
        <v>2000098659</v>
      </c>
      <c r="F316" s="14" t="s">
        <v>4991</v>
      </c>
      <c r="G316" s="14" t="s">
        <v>4992</v>
      </c>
      <c r="I316" s="13">
        <v>552166</v>
      </c>
    </row>
    <row r="317" spans="1:9" x14ac:dyDescent="0.25">
      <c r="A317" s="14">
        <v>5103891487</v>
      </c>
      <c r="B317" s="14" t="s">
        <v>5254</v>
      </c>
      <c r="C317" s="12" t="str">
        <f t="shared" si="4"/>
        <v>0014716</v>
      </c>
      <c r="D317" s="14" t="s">
        <v>5188</v>
      </c>
      <c r="E317" s="14">
        <v>2000098659</v>
      </c>
      <c r="F317" s="14" t="s">
        <v>5168</v>
      </c>
      <c r="G317" s="14" t="s">
        <v>5169</v>
      </c>
      <c r="I317" s="13">
        <v>215602</v>
      </c>
    </row>
    <row r="318" spans="1:9" x14ac:dyDescent="0.25">
      <c r="A318" s="14">
        <v>5103932166</v>
      </c>
      <c r="B318" s="14" t="s">
        <v>5255</v>
      </c>
      <c r="C318" s="12" t="str">
        <f t="shared" si="4"/>
        <v>0014744</v>
      </c>
      <c r="D318" s="14" t="s">
        <v>5225</v>
      </c>
      <c r="E318" s="14">
        <v>2000098659</v>
      </c>
      <c r="F318" s="14" t="s">
        <v>5256</v>
      </c>
      <c r="G318" s="14" t="s">
        <v>5257</v>
      </c>
      <c r="I318" s="13">
        <v>1318840</v>
      </c>
    </row>
    <row r="319" spans="1:9" x14ac:dyDescent="0.25">
      <c r="A319" s="14">
        <v>5103891866</v>
      </c>
      <c r="B319" s="14" t="s">
        <v>5258</v>
      </c>
      <c r="C319" s="12" t="str">
        <f t="shared" si="4"/>
        <v>0037487</v>
      </c>
      <c r="D319" s="14" t="s">
        <v>5188</v>
      </c>
      <c r="E319" s="14">
        <v>2000098659</v>
      </c>
      <c r="F319" s="14" t="s">
        <v>5259</v>
      </c>
      <c r="G319" s="14" t="s">
        <v>5260</v>
      </c>
      <c r="I319" s="13">
        <v>689657</v>
      </c>
    </row>
    <row r="321" spans="1:9" x14ac:dyDescent="0.25">
      <c r="A321" s="14">
        <v>5103964970</v>
      </c>
      <c r="B321" s="14" t="s">
        <v>5261</v>
      </c>
      <c r="C321" s="12" t="str">
        <f t="shared" si="4"/>
        <v>0000412</v>
      </c>
      <c r="D321" s="14" t="s">
        <v>5262</v>
      </c>
      <c r="E321" s="14">
        <v>2000098659</v>
      </c>
      <c r="F321" s="14" t="s">
        <v>5263</v>
      </c>
      <c r="G321" s="14" t="s">
        <v>5264</v>
      </c>
      <c r="I321" s="13">
        <v>464600</v>
      </c>
    </row>
    <row r="322" spans="1:9" x14ac:dyDescent="0.25">
      <c r="A322" s="14">
        <v>5104062092</v>
      </c>
      <c r="B322" s="14" t="s">
        <v>5265</v>
      </c>
      <c r="C322" s="12" t="str">
        <f t="shared" ref="C322:C385" si="5">RIGHT(B322,7)</f>
        <v>0000455</v>
      </c>
      <c r="D322" s="14" t="s">
        <v>5266</v>
      </c>
      <c r="E322" s="14">
        <v>2000098659</v>
      </c>
      <c r="F322" s="14" t="s">
        <v>5267</v>
      </c>
      <c r="G322" s="14" t="s">
        <v>5268</v>
      </c>
      <c r="I322" s="13">
        <v>828003</v>
      </c>
    </row>
    <row r="323" spans="1:9" x14ac:dyDescent="0.25">
      <c r="A323" s="14">
        <v>5104065256</v>
      </c>
      <c r="B323" s="14" t="s">
        <v>5269</v>
      </c>
      <c r="C323" s="12" t="str">
        <f t="shared" si="5"/>
        <v>0000669</v>
      </c>
      <c r="D323" s="14" t="s">
        <v>5266</v>
      </c>
      <c r="E323" s="14">
        <v>2000098659</v>
      </c>
      <c r="F323" s="14" t="s">
        <v>5270</v>
      </c>
      <c r="G323" s="14" t="s">
        <v>5271</v>
      </c>
      <c r="I323" s="13">
        <v>310243</v>
      </c>
    </row>
    <row r="324" spans="1:9" x14ac:dyDescent="0.25">
      <c r="A324" s="14">
        <v>5104065265</v>
      </c>
      <c r="B324" s="14" t="s">
        <v>5272</v>
      </c>
      <c r="C324" s="12" t="str">
        <f t="shared" si="5"/>
        <v>0000930</v>
      </c>
      <c r="D324" s="14" t="s">
        <v>5266</v>
      </c>
      <c r="E324" s="14">
        <v>2000098659</v>
      </c>
      <c r="F324" s="14" t="s">
        <v>5273</v>
      </c>
      <c r="G324" s="14" t="s">
        <v>5274</v>
      </c>
      <c r="I324" s="13">
        <v>409880</v>
      </c>
    </row>
    <row r="325" spans="1:9" x14ac:dyDescent="0.25">
      <c r="A325" s="14">
        <v>5103932655</v>
      </c>
      <c r="B325" s="14" t="s">
        <v>5275</v>
      </c>
      <c r="C325" s="12" t="str">
        <f t="shared" si="5"/>
        <v>0001792</v>
      </c>
      <c r="D325" s="14" t="s">
        <v>5225</v>
      </c>
      <c r="E325" s="14">
        <v>2000098659</v>
      </c>
      <c r="F325" s="14" t="s">
        <v>5276</v>
      </c>
      <c r="G325" s="14" t="s">
        <v>5277</v>
      </c>
      <c r="I325" s="13">
        <v>289697</v>
      </c>
    </row>
    <row r="326" spans="1:9" x14ac:dyDescent="0.25">
      <c r="A326" s="14">
        <v>5104061467</v>
      </c>
      <c r="B326" s="14" t="s">
        <v>5278</v>
      </c>
      <c r="C326" s="12" t="str">
        <f t="shared" si="5"/>
        <v>0002090</v>
      </c>
      <c r="D326" s="14" t="s">
        <v>5266</v>
      </c>
      <c r="E326" s="14">
        <v>2000098659</v>
      </c>
      <c r="F326" s="14" t="s">
        <v>5279</v>
      </c>
      <c r="G326" s="14" t="s">
        <v>5280</v>
      </c>
      <c r="I326" s="13">
        <v>584201</v>
      </c>
    </row>
    <row r="327" spans="1:9" x14ac:dyDescent="0.25">
      <c r="A327" s="14">
        <v>5104062521</v>
      </c>
      <c r="B327" s="14" t="s">
        <v>5281</v>
      </c>
      <c r="C327" s="12" t="str">
        <f t="shared" si="5"/>
        <v>0002094</v>
      </c>
      <c r="D327" s="14" t="s">
        <v>5266</v>
      </c>
      <c r="E327" s="14">
        <v>2000098659</v>
      </c>
      <c r="F327" s="14" t="s">
        <v>5282</v>
      </c>
      <c r="G327" s="14" t="s">
        <v>5283</v>
      </c>
      <c r="I327" s="13">
        <v>623033</v>
      </c>
    </row>
    <row r="328" spans="1:9" x14ac:dyDescent="0.25">
      <c r="A328" s="14">
        <v>5104065277</v>
      </c>
      <c r="B328" s="14" t="s">
        <v>5284</v>
      </c>
      <c r="C328" s="12" t="str">
        <f t="shared" si="5"/>
        <v>0002097</v>
      </c>
      <c r="D328" s="14" t="s">
        <v>5266</v>
      </c>
      <c r="E328" s="14">
        <v>2000098659</v>
      </c>
      <c r="F328" s="14" t="s">
        <v>5285</v>
      </c>
      <c r="G328" s="14" t="s">
        <v>5286</v>
      </c>
      <c r="I328" s="13">
        <v>299818</v>
      </c>
    </row>
    <row r="329" spans="1:9" x14ac:dyDescent="0.25">
      <c r="A329" s="14">
        <v>5103942578</v>
      </c>
      <c r="B329" s="14" t="s">
        <v>5287</v>
      </c>
      <c r="C329" s="12" t="str">
        <f t="shared" si="5"/>
        <v>0002283</v>
      </c>
      <c r="D329" s="14" t="s">
        <v>5262</v>
      </c>
      <c r="E329" s="14">
        <v>2000098659</v>
      </c>
      <c r="F329" s="14" t="s">
        <v>4965</v>
      </c>
      <c r="G329" s="14" t="s">
        <v>4966</v>
      </c>
      <c r="I329" s="13">
        <v>112188</v>
      </c>
    </row>
    <row r="330" spans="1:9" x14ac:dyDescent="0.25">
      <c r="A330" s="14">
        <v>5103966032</v>
      </c>
      <c r="B330" s="14" t="s">
        <v>5288</v>
      </c>
      <c r="C330" s="12" t="str">
        <f t="shared" si="5"/>
        <v>0002292</v>
      </c>
      <c r="D330" s="14" t="s">
        <v>5262</v>
      </c>
      <c r="E330" s="14">
        <v>2000098659</v>
      </c>
      <c r="F330" s="14" t="s">
        <v>4982</v>
      </c>
      <c r="G330" s="14" t="s">
        <v>4983</v>
      </c>
      <c r="I330" s="13">
        <v>336564</v>
      </c>
    </row>
    <row r="331" spans="1:9" x14ac:dyDescent="0.25">
      <c r="A331" s="14">
        <v>5104059855</v>
      </c>
      <c r="B331" s="14" t="s">
        <v>5289</v>
      </c>
      <c r="C331" s="12" t="str">
        <f t="shared" si="5"/>
        <v>0003755</v>
      </c>
      <c r="D331" s="14" t="s">
        <v>5266</v>
      </c>
      <c r="E331" s="14">
        <v>2000098659</v>
      </c>
      <c r="F331" s="14" t="s">
        <v>4968</v>
      </c>
      <c r="G331" s="14" t="s">
        <v>4969</v>
      </c>
      <c r="I331" s="13">
        <v>165601</v>
      </c>
    </row>
    <row r="332" spans="1:9" x14ac:dyDescent="0.25">
      <c r="A332" s="14">
        <v>5104065263</v>
      </c>
      <c r="B332" s="14" t="s">
        <v>5290</v>
      </c>
      <c r="C332" s="12" t="str">
        <f t="shared" si="5"/>
        <v>0003756</v>
      </c>
      <c r="D332" s="14" t="s">
        <v>5266</v>
      </c>
      <c r="E332" s="14">
        <v>2000098659</v>
      </c>
      <c r="F332" s="14" t="s">
        <v>4973</v>
      </c>
      <c r="G332" s="14" t="s">
        <v>4974</v>
      </c>
      <c r="I332" s="13">
        <v>103839</v>
      </c>
    </row>
    <row r="333" spans="1:9" x14ac:dyDescent="0.25">
      <c r="A333" s="14">
        <v>5103940618</v>
      </c>
      <c r="B333" s="14" t="s">
        <v>5291</v>
      </c>
      <c r="C333" s="12" t="str">
        <f t="shared" si="5"/>
        <v>0007463</v>
      </c>
      <c r="D333" s="14" t="s">
        <v>5262</v>
      </c>
      <c r="E333" s="14">
        <v>2000098659</v>
      </c>
      <c r="F333" s="14" t="s">
        <v>5292</v>
      </c>
      <c r="G333" s="14" t="s">
        <v>5293</v>
      </c>
      <c r="I333" s="13">
        <v>244618</v>
      </c>
    </row>
    <row r="334" spans="1:9" x14ac:dyDescent="0.25">
      <c r="A334" s="14">
        <v>5103965958</v>
      </c>
      <c r="B334" s="14" t="s">
        <v>5294</v>
      </c>
      <c r="C334" s="12" t="str">
        <f t="shared" si="5"/>
        <v>0007488</v>
      </c>
      <c r="D334" s="14" t="s">
        <v>5262</v>
      </c>
      <c r="E334" s="14">
        <v>2000098659</v>
      </c>
      <c r="F334" s="14" t="s">
        <v>5295</v>
      </c>
      <c r="G334" s="14" t="s">
        <v>5296</v>
      </c>
      <c r="I334" s="13">
        <v>276001</v>
      </c>
    </row>
    <row r="335" spans="1:9" x14ac:dyDescent="0.25">
      <c r="A335" s="14">
        <v>5104063213</v>
      </c>
      <c r="B335" s="14" t="s">
        <v>5297</v>
      </c>
      <c r="C335" s="12" t="str">
        <f t="shared" si="5"/>
        <v>0007499</v>
      </c>
      <c r="D335" s="14" t="s">
        <v>5266</v>
      </c>
      <c r="E335" s="14">
        <v>2000098659</v>
      </c>
      <c r="F335" s="14" t="s">
        <v>5044</v>
      </c>
      <c r="G335" s="14" t="s">
        <v>5045</v>
      </c>
      <c r="I335" s="13">
        <v>50600</v>
      </c>
    </row>
    <row r="336" spans="1:9" x14ac:dyDescent="0.25">
      <c r="A336" s="14">
        <v>5103935888</v>
      </c>
      <c r="B336" s="14" t="s">
        <v>5298</v>
      </c>
      <c r="C336" s="12" t="str">
        <f t="shared" si="5"/>
        <v>0007505</v>
      </c>
      <c r="D336" s="14" t="s">
        <v>5225</v>
      </c>
      <c r="E336" s="14">
        <v>2000098659</v>
      </c>
      <c r="F336" s="14" t="s">
        <v>5044</v>
      </c>
      <c r="G336" s="14" t="s">
        <v>5045</v>
      </c>
      <c r="I336" s="13">
        <v>50600</v>
      </c>
    </row>
    <row r="337" spans="1:9" x14ac:dyDescent="0.25">
      <c r="A337" s="14">
        <v>5104065316</v>
      </c>
      <c r="B337" s="14" t="s">
        <v>5299</v>
      </c>
      <c r="C337" s="12" t="str">
        <f t="shared" si="5"/>
        <v>0007587</v>
      </c>
      <c r="D337" s="14" t="s">
        <v>5266</v>
      </c>
      <c r="E337" s="14">
        <v>2000098659</v>
      </c>
      <c r="F337" s="14" t="s">
        <v>5125</v>
      </c>
      <c r="G337" s="14" t="s">
        <v>5126</v>
      </c>
      <c r="I337" s="13">
        <v>159039</v>
      </c>
    </row>
    <row r="338" spans="1:9" x14ac:dyDescent="0.25">
      <c r="A338" s="14">
        <v>5104065222</v>
      </c>
      <c r="B338" s="14" t="s">
        <v>5300</v>
      </c>
      <c r="C338" s="12" t="str">
        <f t="shared" si="5"/>
        <v>0007601</v>
      </c>
      <c r="D338" s="14" t="s">
        <v>5266</v>
      </c>
      <c r="E338" s="14">
        <v>2000098659</v>
      </c>
      <c r="F338" s="14" t="s">
        <v>5292</v>
      </c>
      <c r="G338" s="14" t="s">
        <v>5293</v>
      </c>
      <c r="I338" s="13">
        <v>244618</v>
      </c>
    </row>
    <row r="339" spans="1:9" x14ac:dyDescent="0.25">
      <c r="A339" s="14">
        <v>5104065225</v>
      </c>
      <c r="B339" s="14" t="s">
        <v>5301</v>
      </c>
      <c r="C339" s="12" t="str">
        <f t="shared" si="5"/>
        <v>0007602</v>
      </c>
      <c r="D339" s="14" t="s">
        <v>5266</v>
      </c>
      <c r="E339" s="14">
        <v>2000098659</v>
      </c>
      <c r="F339" s="14" t="s">
        <v>5302</v>
      </c>
      <c r="G339" s="14" t="s">
        <v>5303</v>
      </c>
      <c r="I339" s="13">
        <v>344464</v>
      </c>
    </row>
    <row r="340" spans="1:9" x14ac:dyDescent="0.25">
      <c r="A340" s="14">
        <v>5103932567</v>
      </c>
      <c r="B340" s="14" t="s">
        <v>5304</v>
      </c>
      <c r="C340" s="12" t="str">
        <f t="shared" si="5"/>
        <v>0014763</v>
      </c>
      <c r="D340" s="14" t="s">
        <v>5225</v>
      </c>
      <c r="E340" s="14">
        <v>2000098659</v>
      </c>
      <c r="F340" s="14" t="s">
        <v>5041</v>
      </c>
      <c r="G340" s="14" t="s">
        <v>5042</v>
      </c>
      <c r="I340" s="13">
        <v>110400</v>
      </c>
    </row>
    <row r="341" spans="1:9" x14ac:dyDescent="0.25">
      <c r="A341" s="14">
        <v>5104062525</v>
      </c>
      <c r="B341" s="14" t="s">
        <v>5305</v>
      </c>
      <c r="C341" s="12" t="str">
        <f t="shared" si="5"/>
        <v>0014811</v>
      </c>
      <c r="D341" s="14" t="s">
        <v>5266</v>
      </c>
      <c r="E341" s="14">
        <v>2000098659</v>
      </c>
      <c r="F341" s="14" t="s">
        <v>5202</v>
      </c>
      <c r="G341" s="14" t="s">
        <v>5203</v>
      </c>
      <c r="I341" s="13">
        <v>327790</v>
      </c>
    </row>
    <row r="343" spans="1:9" x14ac:dyDescent="0.25">
      <c r="A343" s="14">
        <v>5104066149</v>
      </c>
      <c r="B343" s="14" t="s">
        <v>5306</v>
      </c>
      <c r="C343" s="12" t="str">
        <f t="shared" si="5"/>
        <v>0000456</v>
      </c>
      <c r="D343" s="14" t="s">
        <v>5266</v>
      </c>
      <c r="E343" s="14">
        <v>2000098659</v>
      </c>
      <c r="F343" s="14" t="s">
        <v>5307</v>
      </c>
      <c r="G343" s="14" t="s">
        <v>5308</v>
      </c>
      <c r="I343" s="13">
        <v>404800</v>
      </c>
    </row>
    <row r="344" spans="1:9" x14ac:dyDescent="0.25">
      <c r="A344" s="14">
        <v>5104065411</v>
      </c>
      <c r="B344" s="14" t="s">
        <v>5309</v>
      </c>
      <c r="C344" s="12" t="str">
        <f t="shared" si="5"/>
        <v>0000569</v>
      </c>
      <c r="D344" s="14" t="s">
        <v>5266</v>
      </c>
      <c r="E344" s="14">
        <v>2000098659</v>
      </c>
      <c r="F344" s="14" t="s">
        <v>5310</v>
      </c>
      <c r="G344" s="14" t="s">
        <v>5311</v>
      </c>
      <c r="I344" s="13">
        <v>208754</v>
      </c>
    </row>
    <row r="345" spans="1:9" x14ac:dyDescent="0.25">
      <c r="A345" s="14">
        <v>5104065416</v>
      </c>
      <c r="B345" s="14" t="s">
        <v>5312</v>
      </c>
      <c r="C345" s="12" t="str">
        <f t="shared" si="5"/>
        <v>0001017</v>
      </c>
      <c r="D345" s="14" t="s">
        <v>5266</v>
      </c>
      <c r="E345" s="14">
        <v>2000098659</v>
      </c>
      <c r="F345" s="14" t="s">
        <v>4995</v>
      </c>
      <c r="G345" s="14" t="s">
        <v>4996</v>
      </c>
      <c r="I345" s="13">
        <v>103414</v>
      </c>
    </row>
    <row r="346" spans="1:9" x14ac:dyDescent="0.25">
      <c r="A346" s="14">
        <v>5104065869</v>
      </c>
      <c r="B346" s="14" t="s">
        <v>5313</v>
      </c>
      <c r="C346" s="12" t="str">
        <f t="shared" si="5"/>
        <v>0001036</v>
      </c>
      <c r="D346" s="14" t="s">
        <v>5266</v>
      </c>
      <c r="E346" s="14">
        <v>2000098659</v>
      </c>
      <c r="F346" s="14" t="s">
        <v>5314</v>
      </c>
      <c r="G346" s="14" t="s">
        <v>5315</v>
      </c>
      <c r="I346" s="13">
        <v>386401</v>
      </c>
    </row>
    <row r="347" spans="1:9" x14ac:dyDescent="0.25">
      <c r="A347" s="14">
        <v>5104066402</v>
      </c>
      <c r="B347" s="14" t="s">
        <v>5316</v>
      </c>
      <c r="C347" s="12" t="str">
        <f t="shared" si="5"/>
        <v>0001141</v>
      </c>
      <c r="D347" s="14" t="s">
        <v>5266</v>
      </c>
      <c r="E347" s="14">
        <v>2000098659</v>
      </c>
      <c r="F347" s="14" t="s">
        <v>5047</v>
      </c>
      <c r="G347" s="14" t="s">
        <v>5048</v>
      </c>
      <c r="I347" s="13">
        <v>96566</v>
      </c>
    </row>
    <row r="348" spans="1:9" x14ac:dyDescent="0.25">
      <c r="A348" s="14">
        <v>5104066090</v>
      </c>
      <c r="B348" s="14" t="s">
        <v>5317</v>
      </c>
      <c r="C348" s="12" t="str">
        <f t="shared" si="5"/>
        <v>0001524</v>
      </c>
      <c r="D348" s="14" t="s">
        <v>5266</v>
      </c>
      <c r="E348" s="14">
        <v>2000098659</v>
      </c>
      <c r="F348" s="14" t="s">
        <v>5041</v>
      </c>
      <c r="G348" s="14" t="s">
        <v>5042</v>
      </c>
      <c r="I348" s="13">
        <v>110400</v>
      </c>
    </row>
    <row r="349" spans="1:9" x14ac:dyDescent="0.25">
      <c r="A349" s="14">
        <v>5104065986</v>
      </c>
      <c r="B349" s="14" t="s">
        <v>5318</v>
      </c>
      <c r="C349" s="12" t="str">
        <f t="shared" si="5"/>
        <v>0001918</v>
      </c>
      <c r="D349" s="14" t="s">
        <v>5266</v>
      </c>
      <c r="E349" s="14">
        <v>2000098659</v>
      </c>
      <c r="F349" s="14" t="s">
        <v>5319</v>
      </c>
      <c r="G349" s="14" t="s">
        <v>5320</v>
      </c>
      <c r="I349" s="13">
        <v>407439</v>
      </c>
    </row>
    <row r="350" spans="1:9" x14ac:dyDescent="0.25">
      <c r="A350" s="14">
        <v>5104066040</v>
      </c>
      <c r="B350" s="14" t="s">
        <v>5321</v>
      </c>
      <c r="C350" s="12" t="str">
        <f t="shared" si="5"/>
        <v>0002100</v>
      </c>
      <c r="D350" s="14" t="s">
        <v>5266</v>
      </c>
      <c r="E350" s="14">
        <v>2000098659</v>
      </c>
      <c r="F350" s="14" t="s">
        <v>5322</v>
      </c>
      <c r="G350" s="14" t="s">
        <v>5323</v>
      </c>
      <c r="I350" s="13">
        <v>1044618</v>
      </c>
    </row>
    <row r="351" spans="1:9" x14ac:dyDescent="0.25">
      <c r="A351" s="14">
        <v>5104066602</v>
      </c>
      <c r="B351" s="14" t="s">
        <v>5324</v>
      </c>
      <c r="C351" s="12" t="str">
        <f t="shared" si="5"/>
        <v>0002307</v>
      </c>
      <c r="D351" s="14" t="s">
        <v>5266</v>
      </c>
      <c r="E351" s="14">
        <v>2000098659</v>
      </c>
      <c r="F351" s="14" t="s">
        <v>5199</v>
      </c>
      <c r="G351" s="14" t="s">
        <v>5200</v>
      </c>
      <c r="I351" s="13">
        <v>673127</v>
      </c>
    </row>
    <row r="352" spans="1:9" x14ac:dyDescent="0.25">
      <c r="A352" s="14">
        <v>5104065346</v>
      </c>
      <c r="B352" s="14" t="s">
        <v>5325</v>
      </c>
      <c r="C352" s="12" t="str">
        <f t="shared" si="5"/>
        <v>0002607</v>
      </c>
      <c r="D352" s="14" t="s">
        <v>5266</v>
      </c>
      <c r="E352" s="14">
        <v>2000098659</v>
      </c>
      <c r="F352" s="14" t="s">
        <v>5030</v>
      </c>
      <c r="G352" s="14" t="s">
        <v>5031</v>
      </c>
      <c r="I352" s="13">
        <v>224376</v>
      </c>
    </row>
    <row r="353" spans="1:9" x14ac:dyDescent="0.25">
      <c r="A353" s="14">
        <v>5104065370</v>
      </c>
      <c r="B353" s="14" t="s">
        <v>5326</v>
      </c>
      <c r="C353" s="12" t="str">
        <f t="shared" si="5"/>
        <v>0002612</v>
      </c>
      <c r="D353" s="14" t="s">
        <v>5266</v>
      </c>
      <c r="E353" s="14">
        <v>2000098659</v>
      </c>
      <c r="F353" s="14" t="s">
        <v>5327</v>
      </c>
      <c r="G353" s="14" t="s">
        <v>5328</v>
      </c>
      <c r="I353" s="13">
        <v>218875</v>
      </c>
    </row>
    <row r="354" spans="1:9" x14ac:dyDescent="0.25">
      <c r="A354" s="14">
        <v>5104065507</v>
      </c>
      <c r="B354" s="14" t="s">
        <v>5329</v>
      </c>
      <c r="C354" s="12" t="str">
        <f t="shared" si="5"/>
        <v>0003764</v>
      </c>
      <c r="D354" s="14" t="s">
        <v>5266</v>
      </c>
      <c r="E354" s="14">
        <v>2000098659</v>
      </c>
      <c r="F354" s="14" t="s">
        <v>5330</v>
      </c>
      <c r="G354" s="14" t="s">
        <v>5331</v>
      </c>
      <c r="I354" s="13">
        <v>989930</v>
      </c>
    </row>
    <row r="355" spans="1:9" x14ac:dyDescent="0.25">
      <c r="A355" s="14">
        <v>5104066179</v>
      </c>
      <c r="B355" s="14" t="s">
        <v>5332</v>
      </c>
      <c r="C355" s="12" t="str">
        <f t="shared" si="5"/>
        <v>0003776</v>
      </c>
      <c r="D355" s="14" t="s">
        <v>5266</v>
      </c>
      <c r="E355" s="14">
        <v>2000098659</v>
      </c>
      <c r="F355" s="14" t="s">
        <v>4973</v>
      </c>
      <c r="G355" s="14" t="s">
        <v>4974</v>
      </c>
      <c r="I355" s="13">
        <v>103839</v>
      </c>
    </row>
    <row r="356" spans="1:9" x14ac:dyDescent="0.25">
      <c r="A356" s="14">
        <v>5104065520</v>
      </c>
      <c r="B356" s="14" t="s">
        <v>5298</v>
      </c>
      <c r="C356" s="12" t="str">
        <f t="shared" si="5"/>
        <v>0007505</v>
      </c>
      <c r="D356" s="14" t="s">
        <v>5266</v>
      </c>
      <c r="E356" s="14">
        <v>2000098659</v>
      </c>
      <c r="F356" s="14" t="s">
        <v>4973</v>
      </c>
      <c r="G356" s="14" t="s">
        <v>4974</v>
      </c>
      <c r="I356" s="13">
        <v>103839</v>
      </c>
    </row>
    <row r="357" spans="1:9" x14ac:dyDescent="0.25">
      <c r="A357" s="14">
        <v>5104065557</v>
      </c>
      <c r="B357" s="14" t="s">
        <v>5333</v>
      </c>
      <c r="C357" s="12" t="str">
        <f t="shared" si="5"/>
        <v>0007510</v>
      </c>
      <c r="D357" s="14" t="s">
        <v>5266</v>
      </c>
      <c r="E357" s="14">
        <v>2000098659</v>
      </c>
      <c r="F357" s="14" t="s">
        <v>5157</v>
      </c>
      <c r="G357" s="14" t="s">
        <v>5158</v>
      </c>
      <c r="I357" s="13">
        <v>55200</v>
      </c>
    </row>
    <row r="358" spans="1:9" x14ac:dyDescent="0.25">
      <c r="A358" s="14">
        <v>5104066077</v>
      </c>
      <c r="B358" s="14" t="s">
        <v>5334</v>
      </c>
      <c r="C358" s="12" t="str">
        <f t="shared" si="5"/>
        <v>0007532</v>
      </c>
      <c r="D358" s="14" t="s">
        <v>5266</v>
      </c>
      <c r="E358" s="14">
        <v>2000098659</v>
      </c>
      <c r="F358" s="14" t="s">
        <v>5030</v>
      </c>
      <c r="G358" s="14" t="s">
        <v>5031</v>
      </c>
      <c r="I358" s="13">
        <v>224376</v>
      </c>
    </row>
    <row r="359" spans="1:9" x14ac:dyDescent="0.25">
      <c r="A359" s="14">
        <v>5104066267</v>
      </c>
      <c r="B359" s="14" t="s">
        <v>5335</v>
      </c>
      <c r="C359" s="12" t="str">
        <f t="shared" si="5"/>
        <v>0007545</v>
      </c>
      <c r="D359" s="14" t="s">
        <v>5266</v>
      </c>
      <c r="E359" s="14">
        <v>2000098659</v>
      </c>
      <c r="F359" s="14" t="s">
        <v>5044</v>
      </c>
      <c r="G359" s="14" t="s">
        <v>5045</v>
      </c>
      <c r="I359" s="13">
        <v>50600</v>
      </c>
    </row>
    <row r="360" spans="1:9" x14ac:dyDescent="0.25">
      <c r="A360" s="14">
        <v>5104066362</v>
      </c>
      <c r="B360" s="14" t="s">
        <v>5336</v>
      </c>
      <c r="C360" s="12" t="str">
        <f t="shared" si="5"/>
        <v>0007551</v>
      </c>
      <c r="D360" s="14" t="s">
        <v>5266</v>
      </c>
      <c r="E360" s="14">
        <v>2000098659</v>
      </c>
      <c r="F360" s="14" t="s">
        <v>5337</v>
      </c>
      <c r="G360" s="14" t="s">
        <v>5338</v>
      </c>
      <c r="I360" s="13">
        <v>378815</v>
      </c>
    </row>
    <row r="361" spans="1:9" x14ac:dyDescent="0.25">
      <c r="A361" s="14">
        <v>5104065537</v>
      </c>
      <c r="B361" s="14" t="s">
        <v>5339</v>
      </c>
      <c r="C361" s="12" t="str">
        <f t="shared" si="5"/>
        <v>0007607</v>
      </c>
      <c r="D361" s="14" t="s">
        <v>5266</v>
      </c>
      <c r="E361" s="14">
        <v>2000098659</v>
      </c>
      <c r="F361" s="14" t="s">
        <v>5340</v>
      </c>
      <c r="G361" s="14" t="s">
        <v>5341</v>
      </c>
      <c r="I361" s="13">
        <v>253000</v>
      </c>
    </row>
    <row r="362" spans="1:9" x14ac:dyDescent="0.25">
      <c r="A362" s="14">
        <v>5104065637</v>
      </c>
      <c r="B362" s="14" t="s">
        <v>5342</v>
      </c>
      <c r="C362" s="12" t="str">
        <f t="shared" si="5"/>
        <v>0007617</v>
      </c>
      <c r="D362" s="14" t="s">
        <v>5266</v>
      </c>
      <c r="E362" s="14">
        <v>2000098659</v>
      </c>
      <c r="F362" s="14" t="s">
        <v>4988</v>
      </c>
      <c r="G362" s="14" t="s">
        <v>4989</v>
      </c>
      <c r="I362" s="13">
        <v>207678</v>
      </c>
    </row>
    <row r="363" spans="1:9" x14ac:dyDescent="0.25">
      <c r="A363" s="14">
        <v>5104066112</v>
      </c>
      <c r="B363" s="14" t="s">
        <v>5343</v>
      </c>
      <c r="C363" s="12" t="str">
        <f t="shared" si="5"/>
        <v>0037646</v>
      </c>
      <c r="D363" s="14" t="s">
        <v>5266</v>
      </c>
      <c r="E363" s="14">
        <v>2000098659</v>
      </c>
      <c r="F363" s="14" t="s">
        <v>5344</v>
      </c>
      <c r="G363" s="14" t="s">
        <v>5345</v>
      </c>
      <c r="I363" s="13">
        <v>558575</v>
      </c>
    </row>
    <row r="365" spans="1:9" x14ac:dyDescent="0.25">
      <c r="A365" s="14">
        <v>5104066606</v>
      </c>
      <c r="B365" s="14" t="s">
        <v>5346</v>
      </c>
      <c r="C365" s="12" t="str">
        <f t="shared" si="5"/>
        <v>0000644</v>
      </c>
      <c r="D365" s="14" t="s">
        <v>5266</v>
      </c>
      <c r="E365" s="14">
        <v>2000098659</v>
      </c>
      <c r="F365" s="14" t="s">
        <v>5347</v>
      </c>
      <c r="G365" s="14" t="s">
        <v>5348</v>
      </c>
      <c r="I365" s="13">
        <v>173342</v>
      </c>
    </row>
    <row r="366" spans="1:9" x14ac:dyDescent="0.25">
      <c r="A366" s="14">
        <v>5104067740</v>
      </c>
      <c r="B366" s="14" t="s">
        <v>5349</v>
      </c>
      <c r="C366" s="12" t="str">
        <f t="shared" si="5"/>
        <v>0001019</v>
      </c>
      <c r="D366" s="14" t="s">
        <v>5266</v>
      </c>
      <c r="E366" s="14">
        <v>2000098659</v>
      </c>
      <c r="F366" s="14" t="s">
        <v>5350</v>
      </c>
      <c r="G366" s="14" t="s">
        <v>5351</v>
      </c>
      <c r="I366" s="13">
        <v>216201</v>
      </c>
    </row>
    <row r="367" spans="1:9" x14ac:dyDescent="0.25">
      <c r="A367" s="14">
        <v>5104069213</v>
      </c>
      <c r="B367" s="14" t="s">
        <v>5352</v>
      </c>
      <c r="C367" s="12" t="str">
        <f t="shared" si="5"/>
        <v>0001147</v>
      </c>
      <c r="D367" s="14" t="s">
        <v>5266</v>
      </c>
      <c r="E367" s="14">
        <v>2000098659</v>
      </c>
      <c r="F367" s="14" t="s">
        <v>5353</v>
      </c>
      <c r="G367" s="14" t="s">
        <v>5354</v>
      </c>
      <c r="I367" s="13">
        <v>605138</v>
      </c>
    </row>
    <row r="368" spans="1:9" x14ac:dyDescent="0.25">
      <c r="A368" s="14">
        <v>5104066739</v>
      </c>
      <c r="B368" s="14" t="s">
        <v>5355</v>
      </c>
      <c r="C368" s="12" t="str">
        <f t="shared" si="5"/>
        <v>0001382</v>
      </c>
      <c r="D368" s="14" t="s">
        <v>5266</v>
      </c>
      <c r="E368" s="14">
        <v>2000098659</v>
      </c>
      <c r="F368" s="14" t="s">
        <v>5356</v>
      </c>
      <c r="G368" s="14" t="s">
        <v>5357</v>
      </c>
      <c r="I368" s="13">
        <v>525845</v>
      </c>
    </row>
    <row r="369" spans="1:9" x14ac:dyDescent="0.25">
      <c r="A369" s="14">
        <v>5104069143</v>
      </c>
      <c r="B369" s="14" t="s">
        <v>5160</v>
      </c>
      <c r="C369" s="12" t="str">
        <f t="shared" si="5"/>
        <v>0001384</v>
      </c>
      <c r="D369" s="14" t="s">
        <v>5266</v>
      </c>
      <c r="E369" s="14">
        <v>2000098659</v>
      </c>
      <c r="F369" s="14" t="s">
        <v>5227</v>
      </c>
      <c r="G369" s="14" t="s">
        <v>5228</v>
      </c>
      <c r="I369" s="13">
        <v>206829</v>
      </c>
    </row>
    <row r="370" spans="1:9" x14ac:dyDescent="0.25">
      <c r="A370" s="14">
        <v>5104066743</v>
      </c>
      <c r="B370" s="14" t="s">
        <v>5358</v>
      </c>
      <c r="C370" s="12" t="str">
        <f t="shared" si="5"/>
        <v>0001928</v>
      </c>
      <c r="D370" s="14" t="s">
        <v>5266</v>
      </c>
      <c r="E370" s="14">
        <v>2000098659</v>
      </c>
      <c r="F370" s="14" t="s">
        <v>5359</v>
      </c>
      <c r="G370" s="14" t="s">
        <v>5360</v>
      </c>
      <c r="I370" s="13">
        <v>1834748</v>
      </c>
    </row>
    <row r="371" spans="1:9" x14ac:dyDescent="0.25">
      <c r="A371" s="14">
        <v>5104069187</v>
      </c>
      <c r="B371" s="14" t="s">
        <v>5361</v>
      </c>
      <c r="C371" s="12" t="str">
        <f t="shared" si="5"/>
        <v>0001939</v>
      </c>
      <c r="D371" s="14" t="s">
        <v>5266</v>
      </c>
      <c r="E371" s="14">
        <v>2000098659</v>
      </c>
      <c r="F371" s="14" t="s">
        <v>4965</v>
      </c>
      <c r="G371" s="14" t="s">
        <v>4966</v>
      </c>
      <c r="I371" s="13">
        <v>112188</v>
      </c>
    </row>
    <row r="372" spans="1:9" x14ac:dyDescent="0.25">
      <c r="A372" s="14">
        <v>5104066868</v>
      </c>
      <c r="B372" s="14" t="s">
        <v>5362</v>
      </c>
      <c r="C372" s="12" t="str">
        <f t="shared" si="5"/>
        <v>0002102</v>
      </c>
      <c r="D372" s="14" t="s">
        <v>5266</v>
      </c>
      <c r="E372" s="14">
        <v>2000098659</v>
      </c>
      <c r="F372" s="14" t="s">
        <v>4988</v>
      </c>
      <c r="G372" s="14" t="s">
        <v>4989</v>
      </c>
      <c r="I372" s="13">
        <v>207678</v>
      </c>
    </row>
    <row r="373" spans="1:9" x14ac:dyDescent="0.25">
      <c r="A373" s="14">
        <v>5104068866</v>
      </c>
      <c r="B373" s="14" t="s">
        <v>5363</v>
      </c>
      <c r="C373" s="12" t="str">
        <f t="shared" si="5"/>
        <v>0002109</v>
      </c>
      <c r="D373" s="14" t="s">
        <v>5266</v>
      </c>
      <c r="E373" s="14">
        <v>2000098659</v>
      </c>
      <c r="F373" s="14" t="s">
        <v>5364</v>
      </c>
      <c r="G373" s="14" t="s">
        <v>5365</v>
      </c>
      <c r="I373" s="13">
        <v>268155</v>
      </c>
    </row>
    <row r="374" spans="1:9" x14ac:dyDescent="0.25">
      <c r="A374" s="14">
        <v>5104066703</v>
      </c>
      <c r="B374" s="14" t="s">
        <v>5366</v>
      </c>
      <c r="C374" s="12" t="str">
        <f t="shared" si="5"/>
        <v>0002862</v>
      </c>
      <c r="D374" s="14" t="s">
        <v>5266</v>
      </c>
      <c r="E374" s="14">
        <v>2000098659</v>
      </c>
      <c r="F374" s="14" t="s">
        <v>5047</v>
      </c>
      <c r="G374" s="14" t="s">
        <v>5048</v>
      </c>
      <c r="I374" s="13">
        <v>96566</v>
      </c>
    </row>
    <row r="375" spans="1:9" x14ac:dyDescent="0.25">
      <c r="A375" s="14">
        <v>5104068823</v>
      </c>
      <c r="B375" s="14" t="s">
        <v>5367</v>
      </c>
      <c r="C375" s="12" t="str">
        <f t="shared" si="5"/>
        <v>0003790</v>
      </c>
      <c r="D375" s="14" t="s">
        <v>5266</v>
      </c>
      <c r="E375" s="14">
        <v>2000098659</v>
      </c>
      <c r="F375" s="14" t="s">
        <v>4982</v>
      </c>
      <c r="G375" s="14" t="s">
        <v>4983</v>
      </c>
      <c r="I375" s="13">
        <v>336564</v>
      </c>
    </row>
    <row r="376" spans="1:9" x14ac:dyDescent="0.25">
      <c r="A376" s="14">
        <v>5104068825</v>
      </c>
      <c r="B376" s="14" t="s">
        <v>5368</v>
      </c>
      <c r="C376" s="12" t="str">
        <f t="shared" si="5"/>
        <v>0003791</v>
      </c>
      <c r="D376" s="14" t="s">
        <v>5266</v>
      </c>
      <c r="E376" s="14">
        <v>2000098659</v>
      </c>
      <c r="F376" s="14" t="s">
        <v>5369</v>
      </c>
      <c r="G376" s="14" t="s">
        <v>5370</v>
      </c>
      <c r="I376" s="13">
        <v>413657</v>
      </c>
    </row>
    <row r="377" spans="1:9" x14ac:dyDescent="0.25">
      <c r="A377" s="14">
        <v>5104067078</v>
      </c>
      <c r="B377" s="14" t="s">
        <v>5371</v>
      </c>
      <c r="C377" s="12" t="str">
        <f t="shared" si="5"/>
        <v>0007574</v>
      </c>
      <c r="D377" s="14" t="s">
        <v>5266</v>
      </c>
      <c r="E377" s="14">
        <v>2000098659</v>
      </c>
      <c r="F377" s="14" t="s">
        <v>5372</v>
      </c>
      <c r="G377" s="14" t="s">
        <v>5373</v>
      </c>
      <c r="I377" s="13">
        <v>305773</v>
      </c>
    </row>
    <row r="378" spans="1:9" x14ac:dyDescent="0.25">
      <c r="A378" s="14">
        <v>5104067079</v>
      </c>
      <c r="B378" s="14" t="s">
        <v>5374</v>
      </c>
      <c r="C378" s="12" t="str">
        <f t="shared" si="5"/>
        <v>0007575</v>
      </c>
      <c r="D378" s="14" t="s">
        <v>5266</v>
      </c>
      <c r="E378" s="14">
        <v>2000098659</v>
      </c>
      <c r="F378" s="14" t="s">
        <v>5044</v>
      </c>
      <c r="G378" s="14" t="s">
        <v>5045</v>
      </c>
      <c r="I378" s="13">
        <v>50600</v>
      </c>
    </row>
    <row r="379" spans="1:9" x14ac:dyDescent="0.25">
      <c r="A379" s="14">
        <v>5104067056</v>
      </c>
      <c r="B379" s="14" t="s">
        <v>5375</v>
      </c>
      <c r="C379" s="12" t="str">
        <f t="shared" si="5"/>
        <v>0007668</v>
      </c>
      <c r="D379" s="14" t="s">
        <v>5266</v>
      </c>
      <c r="E379" s="14">
        <v>2000098659</v>
      </c>
      <c r="F379" s="14" t="s">
        <v>5376</v>
      </c>
      <c r="G379" s="14" t="s">
        <v>5377</v>
      </c>
      <c r="I379" s="13">
        <v>202400</v>
      </c>
    </row>
    <row r="380" spans="1:9" x14ac:dyDescent="0.25">
      <c r="A380" s="14">
        <v>5104068330</v>
      </c>
      <c r="B380" s="14" t="s">
        <v>5378</v>
      </c>
      <c r="C380" s="12" t="str">
        <f t="shared" si="5"/>
        <v>0007671</v>
      </c>
      <c r="D380" s="14" t="s">
        <v>5266</v>
      </c>
      <c r="E380" s="14">
        <v>2000098659</v>
      </c>
      <c r="F380" s="14" t="s">
        <v>5379</v>
      </c>
      <c r="G380" s="14" t="s">
        <v>5380</v>
      </c>
      <c r="I380" s="13">
        <v>206966</v>
      </c>
    </row>
    <row r="381" spans="1:9" x14ac:dyDescent="0.25">
      <c r="A381" s="14">
        <v>5104069137</v>
      </c>
      <c r="B381" s="14" t="s">
        <v>5381</v>
      </c>
      <c r="C381" s="12" t="str">
        <f t="shared" si="5"/>
        <v>0007684</v>
      </c>
      <c r="D381" s="14" t="s">
        <v>5266</v>
      </c>
      <c r="E381" s="14">
        <v>2000098659</v>
      </c>
      <c r="F381" s="14" t="s">
        <v>5382</v>
      </c>
      <c r="G381" s="14" t="s">
        <v>5383</v>
      </c>
      <c r="I381" s="13">
        <v>867900</v>
      </c>
    </row>
    <row r="382" spans="1:9" x14ac:dyDescent="0.25">
      <c r="A382" s="14">
        <v>5104068889</v>
      </c>
      <c r="B382" s="14" t="s">
        <v>5384</v>
      </c>
      <c r="C382" s="12" t="str">
        <f t="shared" si="5"/>
        <v>0007694</v>
      </c>
      <c r="D382" s="14" t="s">
        <v>5266</v>
      </c>
      <c r="E382" s="14">
        <v>2000098659</v>
      </c>
      <c r="F382" s="14" t="s">
        <v>4988</v>
      </c>
      <c r="G382" s="14" t="s">
        <v>4989</v>
      </c>
      <c r="I382" s="13">
        <v>207678</v>
      </c>
    </row>
    <row r="383" spans="1:9" x14ac:dyDescent="0.25">
      <c r="A383" s="14">
        <v>5104068683</v>
      </c>
      <c r="B383" s="14" t="s">
        <v>5385</v>
      </c>
      <c r="C383" s="12" t="str">
        <f t="shared" si="5"/>
        <v>0007730</v>
      </c>
      <c r="D383" s="14" t="s">
        <v>5266</v>
      </c>
      <c r="E383" s="14">
        <v>2000098659</v>
      </c>
      <c r="F383" s="14" t="s">
        <v>5386</v>
      </c>
      <c r="G383" s="14" t="s">
        <v>5387</v>
      </c>
      <c r="I383" s="13">
        <v>454471</v>
      </c>
    </row>
    <row r="384" spans="1:9" x14ac:dyDescent="0.25">
      <c r="A384" s="14">
        <v>5104066745</v>
      </c>
      <c r="B384" s="14" t="s">
        <v>5388</v>
      </c>
      <c r="C384" s="12" t="str">
        <f t="shared" si="5"/>
        <v>0037657</v>
      </c>
      <c r="D384" s="14" t="s">
        <v>5266</v>
      </c>
      <c r="E384" s="14">
        <v>2000098659</v>
      </c>
      <c r="F384" s="14" t="s">
        <v>5389</v>
      </c>
      <c r="G384" s="14" t="s">
        <v>5390</v>
      </c>
      <c r="I384" s="13">
        <v>965207</v>
      </c>
    </row>
    <row r="385" spans="1:9" x14ac:dyDescent="0.25">
      <c r="A385" s="14">
        <v>5104068867</v>
      </c>
      <c r="B385" s="14" t="s">
        <v>5391</v>
      </c>
      <c r="C385" s="12" t="str">
        <f t="shared" si="5"/>
        <v>0037683</v>
      </c>
      <c r="D385" s="14" t="s">
        <v>5266</v>
      </c>
      <c r="E385" s="14">
        <v>2000098659</v>
      </c>
      <c r="F385" s="14" t="s">
        <v>5392</v>
      </c>
      <c r="G385" s="14" t="s">
        <v>5393</v>
      </c>
      <c r="I385" s="13">
        <v>332382</v>
      </c>
    </row>
    <row r="387" spans="1:9" x14ac:dyDescent="0.25">
      <c r="A387" s="14">
        <v>5104070529</v>
      </c>
      <c r="B387" s="14" t="s">
        <v>5106</v>
      </c>
      <c r="C387" s="12" t="str">
        <f t="shared" ref="C387:C430" si="6">RIGHT(B387,7)</f>
        <v>0000531</v>
      </c>
      <c r="D387" s="14" t="s">
        <v>5266</v>
      </c>
      <c r="E387" s="14">
        <v>2000098659</v>
      </c>
      <c r="F387" s="14" t="s">
        <v>5394</v>
      </c>
      <c r="G387" s="14" t="s">
        <v>5395</v>
      </c>
      <c r="I387" s="13">
        <v>101200</v>
      </c>
    </row>
    <row r="388" spans="1:9" x14ac:dyDescent="0.25">
      <c r="A388" s="14">
        <v>5104070468</v>
      </c>
      <c r="B388" s="14" t="s">
        <v>5396</v>
      </c>
      <c r="C388" s="12" t="str">
        <f t="shared" si="6"/>
        <v>0000579</v>
      </c>
      <c r="D388" s="14" t="s">
        <v>5266</v>
      </c>
      <c r="E388" s="14">
        <v>2000098659</v>
      </c>
      <c r="F388" s="14" t="s">
        <v>5397</v>
      </c>
      <c r="G388" s="14" t="s">
        <v>5398</v>
      </c>
      <c r="I388" s="13">
        <v>538964</v>
      </c>
    </row>
    <row r="389" spans="1:9" x14ac:dyDescent="0.25">
      <c r="A389" s="14">
        <v>5104070128</v>
      </c>
      <c r="B389" s="14" t="s">
        <v>5399</v>
      </c>
      <c r="C389" s="12" t="str">
        <f t="shared" si="6"/>
        <v>0001181</v>
      </c>
      <c r="D389" s="14" t="s">
        <v>5266</v>
      </c>
      <c r="E389" s="14">
        <v>2000098659</v>
      </c>
      <c r="F389" s="14" t="s">
        <v>5400</v>
      </c>
      <c r="G389" s="14" t="s">
        <v>5401</v>
      </c>
      <c r="I389" s="13">
        <v>619684</v>
      </c>
    </row>
    <row r="390" spans="1:9" x14ac:dyDescent="0.25">
      <c r="A390" s="14">
        <v>5104070293</v>
      </c>
      <c r="B390" s="14" t="s">
        <v>5402</v>
      </c>
      <c r="C390" s="12" t="str">
        <f t="shared" si="6"/>
        <v>0001251</v>
      </c>
      <c r="D390" s="14" t="s">
        <v>5266</v>
      </c>
      <c r="E390" s="14">
        <v>2000098659</v>
      </c>
      <c r="F390" s="14" t="s">
        <v>5403</v>
      </c>
      <c r="G390" s="14" t="s">
        <v>5404</v>
      </c>
      <c r="I390" s="13">
        <v>427801</v>
      </c>
    </row>
    <row r="391" spans="1:9" x14ac:dyDescent="0.25">
      <c r="A391" s="14">
        <v>5104070306</v>
      </c>
      <c r="B391" s="14" t="s">
        <v>5405</v>
      </c>
      <c r="C391" s="12" t="str">
        <f t="shared" si="6"/>
        <v>0001339</v>
      </c>
      <c r="D391" s="14" t="s">
        <v>5266</v>
      </c>
      <c r="E391" s="14">
        <v>2000098659</v>
      </c>
      <c r="F391" s="14" t="s">
        <v>4973</v>
      </c>
      <c r="G391" s="14" t="s">
        <v>4974</v>
      </c>
      <c r="I391" s="13">
        <v>103839</v>
      </c>
    </row>
    <row r="392" spans="1:9" x14ac:dyDescent="0.25">
      <c r="A392" s="14">
        <v>5104070150</v>
      </c>
      <c r="B392" s="14" t="s">
        <v>5406</v>
      </c>
      <c r="C392" s="12" t="str">
        <f t="shared" si="6"/>
        <v>0001357</v>
      </c>
      <c r="D392" s="14" t="s">
        <v>5266</v>
      </c>
      <c r="E392" s="14">
        <v>2000098659</v>
      </c>
      <c r="F392" s="14" t="s">
        <v>5125</v>
      </c>
      <c r="G392" s="14" t="s">
        <v>5126</v>
      </c>
      <c r="I392" s="13">
        <v>159039</v>
      </c>
    </row>
    <row r="393" spans="1:9" x14ac:dyDescent="0.25">
      <c r="A393" s="14">
        <v>5104070161</v>
      </c>
      <c r="B393" s="14" t="s">
        <v>5407</v>
      </c>
      <c r="C393" s="12" t="str">
        <f t="shared" si="6"/>
        <v>0001393</v>
      </c>
      <c r="D393" s="14" t="s">
        <v>5266</v>
      </c>
      <c r="E393" s="14">
        <v>2000098659</v>
      </c>
      <c r="F393" s="14" t="s">
        <v>5408</v>
      </c>
      <c r="G393" s="14" t="s">
        <v>5409</v>
      </c>
      <c r="I393" s="13">
        <v>713000</v>
      </c>
    </row>
    <row r="394" spans="1:9" x14ac:dyDescent="0.25">
      <c r="A394" s="14">
        <v>5104070018</v>
      </c>
      <c r="B394" s="14" t="s">
        <v>5410</v>
      </c>
      <c r="C394" s="12" t="str">
        <f t="shared" si="6"/>
        <v>0001467</v>
      </c>
      <c r="D394" s="14" t="s">
        <v>5266</v>
      </c>
      <c r="E394" s="14">
        <v>2000098659</v>
      </c>
      <c r="F394" s="14" t="s">
        <v>5030</v>
      </c>
      <c r="G394" s="14" t="s">
        <v>5031</v>
      </c>
      <c r="I394" s="13">
        <v>224376</v>
      </c>
    </row>
    <row r="395" spans="1:9" x14ac:dyDescent="0.25">
      <c r="A395" s="14">
        <v>5104070491</v>
      </c>
      <c r="B395" s="14" t="s">
        <v>5411</v>
      </c>
      <c r="C395" s="12" t="str">
        <f t="shared" si="6"/>
        <v>0002117</v>
      </c>
      <c r="D395" s="14" t="s">
        <v>5266</v>
      </c>
      <c r="E395" s="14">
        <v>2000098659</v>
      </c>
      <c r="F395" s="14" t="s">
        <v>4968</v>
      </c>
      <c r="G395" s="14" t="s">
        <v>4969</v>
      </c>
      <c r="I395" s="13">
        <v>165601</v>
      </c>
    </row>
    <row r="396" spans="1:9" x14ac:dyDescent="0.25">
      <c r="A396" s="14">
        <v>5104069938</v>
      </c>
      <c r="B396" s="14" t="s">
        <v>5412</v>
      </c>
      <c r="C396" s="12" t="str">
        <f t="shared" si="6"/>
        <v>0002320</v>
      </c>
      <c r="D396" s="14" t="s">
        <v>5266</v>
      </c>
      <c r="E396" s="14">
        <v>2000098659</v>
      </c>
      <c r="F396" s="14" t="s">
        <v>5249</v>
      </c>
      <c r="G396" s="14" t="s">
        <v>5250</v>
      </c>
      <c r="I396" s="13">
        <v>154439</v>
      </c>
    </row>
    <row r="397" spans="1:9" x14ac:dyDescent="0.25">
      <c r="A397" s="14">
        <v>5104070482</v>
      </c>
      <c r="B397" s="14" t="s">
        <v>5413</v>
      </c>
      <c r="C397" s="12" t="str">
        <f t="shared" si="6"/>
        <v>0002326</v>
      </c>
      <c r="D397" s="14" t="s">
        <v>5266</v>
      </c>
      <c r="E397" s="14">
        <v>2000098659</v>
      </c>
      <c r="F397" s="14" t="s">
        <v>4965</v>
      </c>
      <c r="G397" s="14" t="s">
        <v>4966</v>
      </c>
      <c r="I397" s="13">
        <v>112188</v>
      </c>
    </row>
    <row r="398" spans="1:9" x14ac:dyDescent="0.25">
      <c r="A398" s="14">
        <v>5104070240</v>
      </c>
      <c r="B398" s="14" t="s">
        <v>5414</v>
      </c>
      <c r="C398" s="12" t="str">
        <f t="shared" si="6"/>
        <v>0007622</v>
      </c>
      <c r="D398" s="14" t="s">
        <v>5266</v>
      </c>
      <c r="E398" s="14">
        <v>2000098659</v>
      </c>
      <c r="F398" s="14" t="s">
        <v>5044</v>
      </c>
      <c r="G398" s="14" t="s">
        <v>5045</v>
      </c>
      <c r="I398" s="13">
        <v>50600</v>
      </c>
    </row>
    <row r="399" spans="1:9" x14ac:dyDescent="0.25">
      <c r="A399" s="14">
        <v>5104070254</v>
      </c>
      <c r="B399" s="14" t="s">
        <v>5415</v>
      </c>
      <c r="C399" s="12" t="str">
        <f t="shared" si="6"/>
        <v>0007626</v>
      </c>
      <c r="D399" s="14" t="s">
        <v>5266</v>
      </c>
      <c r="E399" s="14">
        <v>2000098659</v>
      </c>
      <c r="F399" s="14" t="s">
        <v>5376</v>
      </c>
      <c r="G399" s="14" t="s">
        <v>5377</v>
      </c>
      <c r="I399" s="13">
        <v>202400</v>
      </c>
    </row>
    <row r="400" spans="1:9" x14ac:dyDescent="0.25">
      <c r="A400" s="14">
        <v>5104070472</v>
      </c>
      <c r="B400" s="14" t="s">
        <v>5416</v>
      </c>
      <c r="C400" s="12" t="str">
        <f t="shared" si="6"/>
        <v>0007633</v>
      </c>
      <c r="D400" s="14" t="s">
        <v>5266</v>
      </c>
      <c r="E400" s="14">
        <v>2000098659</v>
      </c>
      <c r="F400" s="14" t="s">
        <v>4982</v>
      </c>
      <c r="G400" s="14" t="s">
        <v>4983</v>
      </c>
      <c r="I400" s="13">
        <v>336564</v>
      </c>
    </row>
    <row r="401" spans="1:9" x14ac:dyDescent="0.25">
      <c r="A401" s="14">
        <v>5104069791</v>
      </c>
      <c r="B401" s="14" t="s">
        <v>5417</v>
      </c>
      <c r="C401" s="12" t="str">
        <f t="shared" si="6"/>
        <v>0007754</v>
      </c>
      <c r="D401" s="14" t="s">
        <v>5266</v>
      </c>
      <c r="E401" s="14">
        <v>2000098659</v>
      </c>
      <c r="F401" s="14" t="s">
        <v>5418</v>
      </c>
      <c r="G401" s="14" t="s">
        <v>5419</v>
      </c>
      <c r="I401" s="13">
        <v>220801</v>
      </c>
    </row>
    <row r="402" spans="1:9" x14ac:dyDescent="0.25">
      <c r="A402" s="14">
        <v>5104070203</v>
      </c>
      <c r="B402" s="14" t="s">
        <v>5420</v>
      </c>
      <c r="C402" s="12" t="str">
        <f t="shared" si="6"/>
        <v>0007759</v>
      </c>
      <c r="D402" s="14" t="s">
        <v>5266</v>
      </c>
      <c r="E402" s="14">
        <v>2000098659</v>
      </c>
      <c r="F402" s="14" t="s">
        <v>4973</v>
      </c>
      <c r="G402" s="14" t="s">
        <v>4974</v>
      </c>
      <c r="I402" s="13">
        <v>103839</v>
      </c>
    </row>
    <row r="403" spans="1:9" x14ac:dyDescent="0.25">
      <c r="A403" s="14">
        <v>5104069887</v>
      </c>
      <c r="B403" s="14" t="s">
        <v>5421</v>
      </c>
      <c r="C403" s="12" t="str">
        <f t="shared" si="6"/>
        <v>0007769</v>
      </c>
      <c r="D403" s="14" t="s">
        <v>5266</v>
      </c>
      <c r="E403" s="14">
        <v>2000098659</v>
      </c>
      <c r="F403" s="14" t="s">
        <v>5422</v>
      </c>
      <c r="G403" s="14" t="s">
        <v>5423</v>
      </c>
      <c r="I403" s="13">
        <v>327348</v>
      </c>
    </row>
    <row r="405" spans="1:9" x14ac:dyDescent="0.25">
      <c r="A405" s="12">
        <v>5104069699</v>
      </c>
      <c r="B405" s="12" t="s">
        <v>5424</v>
      </c>
      <c r="C405" s="12" t="str">
        <f t="shared" si="6"/>
        <v>0000827</v>
      </c>
      <c r="D405" s="12" t="s">
        <v>5425</v>
      </c>
      <c r="E405" s="12">
        <v>2000098659</v>
      </c>
      <c r="F405" s="12" t="s">
        <v>5426</v>
      </c>
      <c r="G405" s="12" t="s">
        <v>5427</v>
      </c>
      <c r="I405" s="13">
        <v>158615</v>
      </c>
    </row>
    <row r="406" spans="1:9" x14ac:dyDescent="0.25">
      <c r="A406" s="12">
        <v>5104069435</v>
      </c>
      <c r="B406" s="12" t="s">
        <v>5428</v>
      </c>
      <c r="C406" s="12" t="str">
        <f t="shared" si="6"/>
        <v>0001186</v>
      </c>
      <c r="D406" s="12" t="s">
        <v>5425</v>
      </c>
      <c r="E406" s="12">
        <v>2000098659</v>
      </c>
      <c r="F406" s="12" t="s">
        <v>5429</v>
      </c>
      <c r="G406" s="12" t="s">
        <v>5430</v>
      </c>
      <c r="I406" s="13">
        <v>543392</v>
      </c>
    </row>
    <row r="407" spans="1:9" x14ac:dyDescent="0.25">
      <c r="A407" s="12">
        <v>5104069742</v>
      </c>
      <c r="B407" s="12" t="s">
        <v>5431</v>
      </c>
      <c r="C407" s="12" t="str">
        <f t="shared" si="6"/>
        <v>0001335</v>
      </c>
      <c r="D407" s="12" t="s">
        <v>5425</v>
      </c>
      <c r="E407" s="12">
        <v>2000098659</v>
      </c>
      <c r="F407" s="12" t="s">
        <v>5432</v>
      </c>
      <c r="G407" s="12" t="s">
        <v>5433</v>
      </c>
      <c r="I407" s="13">
        <v>165601</v>
      </c>
    </row>
    <row r="408" spans="1:9" x14ac:dyDescent="0.25">
      <c r="A408" s="12">
        <v>5104069244</v>
      </c>
      <c r="B408" s="12" t="s">
        <v>5434</v>
      </c>
      <c r="C408" s="12" t="str">
        <f t="shared" si="6"/>
        <v>0001342</v>
      </c>
      <c r="D408" s="12" t="s">
        <v>5425</v>
      </c>
      <c r="E408" s="12">
        <v>2000098659</v>
      </c>
      <c r="F408" s="12" t="s">
        <v>5435</v>
      </c>
      <c r="G408" s="12" t="s">
        <v>5436</v>
      </c>
      <c r="I408" s="13">
        <v>177509</v>
      </c>
    </row>
    <row r="409" spans="1:9" x14ac:dyDescent="0.25">
      <c r="A409" s="12">
        <v>5104069271</v>
      </c>
      <c r="B409" s="12" t="s">
        <v>5437</v>
      </c>
      <c r="C409" s="12" t="str">
        <f t="shared" si="6"/>
        <v>0001385</v>
      </c>
      <c r="D409" s="12" t="s">
        <v>5425</v>
      </c>
      <c r="E409" s="12">
        <v>2000098659</v>
      </c>
      <c r="F409" s="12" t="s">
        <v>5104</v>
      </c>
      <c r="G409" s="12" t="s">
        <v>5105</v>
      </c>
      <c r="I409" s="13">
        <v>748433</v>
      </c>
    </row>
    <row r="410" spans="1:9" x14ac:dyDescent="0.25">
      <c r="A410" s="12">
        <v>5104069684</v>
      </c>
      <c r="B410" s="12" t="s">
        <v>5438</v>
      </c>
      <c r="C410" s="12" t="str">
        <f t="shared" si="6"/>
        <v>0001388</v>
      </c>
      <c r="D410" s="12" t="s">
        <v>5425</v>
      </c>
      <c r="E410" s="12">
        <v>2000098659</v>
      </c>
      <c r="F410" s="12" t="s">
        <v>5063</v>
      </c>
      <c r="G410" s="12" t="s">
        <v>5064</v>
      </c>
      <c r="I410" s="13">
        <v>206829</v>
      </c>
    </row>
    <row r="411" spans="1:9" x14ac:dyDescent="0.25">
      <c r="A411" s="12">
        <v>5104069694</v>
      </c>
      <c r="B411" s="12" t="s">
        <v>5439</v>
      </c>
      <c r="C411" s="12" t="str">
        <f t="shared" si="6"/>
        <v>0001389</v>
      </c>
      <c r="D411" s="12" t="s">
        <v>5425</v>
      </c>
      <c r="E411" s="12">
        <v>2000098659</v>
      </c>
      <c r="F411" s="12" t="s">
        <v>5440</v>
      </c>
      <c r="G411" s="12" t="s">
        <v>5441</v>
      </c>
      <c r="I411" s="13">
        <v>767768</v>
      </c>
    </row>
    <row r="412" spans="1:9" x14ac:dyDescent="0.25">
      <c r="A412" s="12">
        <v>5104069547</v>
      </c>
      <c r="B412" s="12" t="s">
        <v>5442</v>
      </c>
      <c r="C412" s="12" t="str">
        <f t="shared" si="6"/>
        <v>0001541</v>
      </c>
      <c r="D412" s="12" t="s">
        <v>5425</v>
      </c>
      <c r="E412" s="12">
        <v>2000098659</v>
      </c>
      <c r="F412" s="12" t="s">
        <v>5443</v>
      </c>
      <c r="G412" s="12" t="s">
        <v>5444</v>
      </c>
      <c r="I412" s="13">
        <v>110400</v>
      </c>
    </row>
    <row r="413" spans="1:9" x14ac:dyDescent="0.25">
      <c r="A413" s="12">
        <v>5104069601</v>
      </c>
      <c r="B413" s="12" t="s">
        <v>5445</v>
      </c>
      <c r="C413" s="12" t="str">
        <f t="shared" si="6"/>
        <v>0002314</v>
      </c>
      <c r="D413" s="12" t="s">
        <v>5425</v>
      </c>
      <c r="E413" s="12">
        <v>2000098659</v>
      </c>
      <c r="F413" s="12" t="s">
        <v>5085</v>
      </c>
      <c r="G413" s="12" t="s">
        <v>5086</v>
      </c>
      <c r="I413" s="13">
        <v>112188</v>
      </c>
    </row>
    <row r="414" spans="1:9" x14ac:dyDescent="0.25">
      <c r="A414" s="12">
        <v>5104069602</v>
      </c>
      <c r="B414" s="12" t="s">
        <v>5446</v>
      </c>
      <c r="C414" s="12" t="str">
        <f t="shared" si="6"/>
        <v>0002315</v>
      </c>
      <c r="D414" s="12" t="s">
        <v>5425</v>
      </c>
      <c r="E414" s="12">
        <v>2000098659</v>
      </c>
      <c r="F414" s="12" t="s">
        <v>5066</v>
      </c>
      <c r="G414" s="12" t="s">
        <v>5067</v>
      </c>
      <c r="I414" s="13">
        <v>103839</v>
      </c>
    </row>
    <row r="415" spans="1:9" x14ac:dyDescent="0.25">
      <c r="A415" s="12">
        <v>5104069272</v>
      </c>
      <c r="B415" s="12" t="s">
        <v>5447</v>
      </c>
      <c r="C415" s="12" t="str">
        <f t="shared" si="6"/>
        <v>0002619</v>
      </c>
      <c r="D415" s="12" t="s">
        <v>5425</v>
      </c>
      <c r="E415" s="12">
        <v>2000098659</v>
      </c>
      <c r="F415" s="12" t="s">
        <v>5448</v>
      </c>
      <c r="G415" s="12" t="s">
        <v>5449</v>
      </c>
      <c r="I415" s="13">
        <v>205039</v>
      </c>
    </row>
    <row r="416" spans="1:9" x14ac:dyDescent="0.25">
      <c r="A416" s="12">
        <v>5104069426</v>
      </c>
      <c r="B416" s="12" t="s">
        <v>5450</v>
      </c>
      <c r="C416" s="12" t="str">
        <f t="shared" si="6"/>
        <v>0003796</v>
      </c>
      <c r="D416" s="12" t="s">
        <v>5425</v>
      </c>
      <c r="E416" s="12">
        <v>2000098659</v>
      </c>
      <c r="F416" s="12" t="s">
        <v>5066</v>
      </c>
      <c r="G416" s="12" t="s">
        <v>5067</v>
      </c>
      <c r="I416" s="13">
        <v>103839</v>
      </c>
    </row>
    <row r="417" spans="1:9" x14ac:dyDescent="0.25">
      <c r="A417" s="12">
        <v>5104069569</v>
      </c>
      <c r="B417" s="12" t="s">
        <v>5451</v>
      </c>
      <c r="C417" s="12" t="str">
        <f t="shared" si="6"/>
        <v>0005963</v>
      </c>
      <c r="D417" s="12" t="s">
        <v>5425</v>
      </c>
      <c r="E417" s="12">
        <v>2000098659</v>
      </c>
      <c r="F417" s="12" t="s">
        <v>5452</v>
      </c>
      <c r="G417" s="12" t="s">
        <v>5453</v>
      </c>
      <c r="I417" s="13">
        <v>61155</v>
      </c>
    </row>
    <row r="418" spans="1:9" x14ac:dyDescent="0.25">
      <c r="A418" s="12">
        <v>5104069309</v>
      </c>
      <c r="B418" s="12" t="s">
        <v>5454</v>
      </c>
      <c r="C418" s="12" t="str">
        <f t="shared" si="6"/>
        <v>0007581</v>
      </c>
      <c r="D418" s="12" t="s">
        <v>5425</v>
      </c>
      <c r="E418" s="12">
        <v>2000098659</v>
      </c>
      <c r="F418" s="12" t="s">
        <v>5455</v>
      </c>
      <c r="G418" s="12" t="s">
        <v>5456</v>
      </c>
      <c r="I418" s="13">
        <v>80774</v>
      </c>
    </row>
    <row r="419" spans="1:9" x14ac:dyDescent="0.25">
      <c r="A419" s="12">
        <v>5104069326</v>
      </c>
      <c r="B419" s="12" t="s">
        <v>5457</v>
      </c>
      <c r="C419" s="12" t="str">
        <f t="shared" si="6"/>
        <v>0007583</v>
      </c>
      <c r="D419" s="12" t="s">
        <v>5425</v>
      </c>
      <c r="E419" s="12">
        <v>2000098659</v>
      </c>
      <c r="F419" s="12" t="s">
        <v>5458</v>
      </c>
      <c r="G419" s="12" t="s">
        <v>5459</v>
      </c>
      <c r="I419" s="13">
        <v>305773</v>
      </c>
    </row>
    <row r="420" spans="1:9" x14ac:dyDescent="0.25">
      <c r="A420" s="12">
        <v>5104069269</v>
      </c>
      <c r="B420" s="12" t="s">
        <v>5460</v>
      </c>
      <c r="C420" s="12" t="str">
        <f t="shared" si="6"/>
        <v>0007708</v>
      </c>
      <c r="D420" s="12" t="s">
        <v>5425</v>
      </c>
      <c r="E420" s="12">
        <v>2000098659</v>
      </c>
      <c r="F420" s="12" t="s">
        <v>5066</v>
      </c>
      <c r="G420" s="12" t="s">
        <v>5067</v>
      </c>
      <c r="I420" s="13">
        <v>103839</v>
      </c>
    </row>
    <row r="421" spans="1:9" x14ac:dyDescent="0.25">
      <c r="A421" s="12">
        <v>5104069319</v>
      </c>
      <c r="B421" s="12" t="s">
        <v>5461</v>
      </c>
      <c r="C421" s="12" t="str">
        <f t="shared" si="6"/>
        <v>0007710</v>
      </c>
      <c r="D421" s="12" t="s">
        <v>5425</v>
      </c>
      <c r="E421" s="12">
        <v>2000098659</v>
      </c>
      <c r="F421" s="12" t="s">
        <v>5462</v>
      </c>
      <c r="G421" s="12" t="s">
        <v>5463</v>
      </c>
      <c r="I421" s="13">
        <v>248366</v>
      </c>
    </row>
    <row r="422" spans="1:9" x14ac:dyDescent="0.25">
      <c r="A422" s="12">
        <v>5104069377</v>
      </c>
      <c r="B422" s="12" t="s">
        <v>5464</v>
      </c>
      <c r="C422" s="12" t="str">
        <f t="shared" si="6"/>
        <v>0007715</v>
      </c>
      <c r="D422" s="12" t="s">
        <v>5425</v>
      </c>
      <c r="E422" s="12">
        <v>2000098659</v>
      </c>
      <c r="F422" s="12" t="s">
        <v>5465</v>
      </c>
      <c r="G422" s="12" t="s">
        <v>5466</v>
      </c>
      <c r="I422" s="13">
        <v>101200</v>
      </c>
    </row>
    <row r="423" spans="1:9" x14ac:dyDescent="0.25">
      <c r="A423" s="12">
        <v>5104069679</v>
      </c>
      <c r="B423" s="12" t="s">
        <v>5467</v>
      </c>
      <c r="C423" s="12" t="str">
        <f t="shared" si="6"/>
        <v>0007739</v>
      </c>
      <c r="D423" s="12" t="s">
        <v>5425</v>
      </c>
      <c r="E423" s="12">
        <v>2000098659</v>
      </c>
      <c r="F423" s="12" t="s">
        <v>5468</v>
      </c>
      <c r="G423" s="12" t="s">
        <v>5469</v>
      </c>
      <c r="I423" s="13">
        <v>386263</v>
      </c>
    </row>
    <row r="424" spans="1:9" x14ac:dyDescent="0.25">
      <c r="A424" s="12">
        <v>5104069527</v>
      </c>
      <c r="B424" s="12" t="s">
        <v>5470</v>
      </c>
      <c r="C424" s="12" t="str">
        <f t="shared" si="6"/>
        <v>0014874</v>
      </c>
      <c r="D424" s="12" t="s">
        <v>5425</v>
      </c>
      <c r="E424" s="12">
        <v>2000098659</v>
      </c>
      <c r="F424" s="12" t="s">
        <v>5066</v>
      </c>
      <c r="G424" s="12" t="s">
        <v>5067</v>
      </c>
      <c r="I424" s="13">
        <v>103839</v>
      </c>
    </row>
    <row r="425" spans="1:9" x14ac:dyDescent="0.25">
      <c r="A425" s="12">
        <v>5104069702</v>
      </c>
      <c r="B425" s="12" t="s">
        <v>5471</v>
      </c>
      <c r="C425" s="12" t="str">
        <f t="shared" si="6"/>
        <v>0037701</v>
      </c>
      <c r="D425" s="12" t="s">
        <v>5425</v>
      </c>
      <c r="E425" s="12">
        <v>2000098659</v>
      </c>
      <c r="F425" s="12" t="s">
        <v>5472</v>
      </c>
      <c r="G425" s="12" t="s">
        <v>5473</v>
      </c>
      <c r="I425" s="13">
        <v>224376</v>
      </c>
    </row>
    <row r="426" spans="1:9" x14ac:dyDescent="0.25">
      <c r="C426" s="12" t="str">
        <f t="shared" si="6"/>
        <v/>
      </c>
      <c r="H426" s="15">
        <f>SUM(H1:H425)</f>
        <v>2003643026</v>
      </c>
      <c r="I426" s="15">
        <f>SUM(I1:I425)</f>
        <v>80772220</v>
      </c>
    </row>
    <row r="427" spans="1:9" x14ac:dyDescent="0.25">
      <c r="C427" s="12" t="str">
        <f t="shared" si="6"/>
        <v/>
      </c>
      <c r="H427" s="15">
        <f>I426</f>
        <v>80772220</v>
      </c>
    </row>
    <row r="428" spans="1:9" x14ac:dyDescent="0.25">
      <c r="C428" s="12" t="str">
        <f t="shared" si="6"/>
        <v/>
      </c>
      <c r="E428" s="14" t="s">
        <v>5474</v>
      </c>
      <c r="F428" s="14" t="s">
        <v>5475</v>
      </c>
      <c r="H428" s="15">
        <v>19228708</v>
      </c>
    </row>
    <row r="429" spans="1:9" x14ac:dyDescent="0.25">
      <c r="C429" s="12" t="str">
        <f t="shared" si="6"/>
        <v/>
      </c>
      <c r="E429" s="14" t="s">
        <v>5476</v>
      </c>
      <c r="H429" s="15">
        <f>H426-H427-H428</f>
        <v>1903642098</v>
      </c>
    </row>
    <row r="430" spans="1:9" x14ac:dyDescent="0.25">
      <c r="C430" s="12" t="str">
        <f t="shared" si="6"/>
        <v/>
      </c>
      <c r="E430" s="14" t="s">
        <v>5477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O1663"/>
  <sheetViews>
    <sheetView topLeftCell="A1052" zoomScaleNormal="100" workbookViewId="0">
      <selection activeCell="K1635" sqref="K4:K1635"/>
    </sheetView>
  </sheetViews>
  <sheetFormatPr defaultColWidth="9.140625" defaultRowHeight="15" outlineLevelRow="1" x14ac:dyDescent="0.25"/>
  <cols>
    <col min="1" max="1" width="1.42578125" customWidth="1"/>
    <col min="2" max="2" width="11.85546875" style="10" customWidth="1"/>
    <col min="3" max="3" width="14.28515625" customWidth="1"/>
    <col min="4" max="4" width="15" customWidth="1"/>
    <col min="5" max="5" width="30" customWidth="1"/>
    <col min="6" max="6" width="13.28515625" style="10" customWidth="1"/>
    <col min="7" max="7" width="17.140625" style="9" hidden="1" customWidth="1"/>
    <col min="8" max="8" width="9.85546875" style="9" hidden="1" customWidth="1"/>
    <col min="9" max="11" width="16.7109375" style="9" customWidth="1"/>
    <col min="12" max="15" width="17.140625" style="9" customWidth="1"/>
  </cols>
  <sheetData>
    <row r="1" spans="1:15" ht="18.75" x14ac:dyDescent="0.3">
      <c r="A1" s="19" t="s">
        <v>4426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5" hidden="1" x14ac:dyDescent="0.25">
      <c r="A2" s="20" t="s">
        <v>2704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5" ht="24.75" hidden="1" customHeight="1" x14ac:dyDescent="0.25">
      <c r="B3" s="8" t="s">
        <v>4572</v>
      </c>
      <c r="C3" s="5" t="s">
        <v>3950</v>
      </c>
      <c r="D3" s="5" t="s">
        <v>3860</v>
      </c>
      <c r="E3" s="5" t="s">
        <v>4449</v>
      </c>
      <c r="F3" s="8" t="s">
        <v>3821</v>
      </c>
      <c r="G3" s="6" t="s">
        <v>2502</v>
      </c>
      <c r="H3" s="6" t="s">
        <v>5478</v>
      </c>
      <c r="I3" s="6"/>
      <c r="J3" s="6"/>
      <c r="K3" s="6"/>
      <c r="L3" s="6" t="s">
        <v>1634</v>
      </c>
      <c r="M3" s="6" t="s">
        <v>1499</v>
      </c>
      <c r="N3" s="6" t="s">
        <v>82</v>
      </c>
      <c r="O3" s="6" t="s">
        <v>1647</v>
      </c>
    </row>
    <row r="4" spans="1:15" collapsed="1" x14ac:dyDescent="0.25">
      <c r="A4" s="7" t="s">
        <v>2554</v>
      </c>
      <c r="G4" s="2">
        <v>880553934</v>
      </c>
      <c r="H4" s="2">
        <v>0</v>
      </c>
      <c r="I4" s="16">
        <f>SUM(I5:I20)</f>
        <v>130133900</v>
      </c>
      <c r="J4" s="2">
        <v>5035217</v>
      </c>
      <c r="K4" s="2">
        <f>I4-J4</f>
        <v>125098683</v>
      </c>
      <c r="L4" s="2">
        <v>6526839</v>
      </c>
      <c r="M4" s="2">
        <v>0</v>
      </c>
      <c r="N4" s="2">
        <v>0</v>
      </c>
      <c r="O4" s="2">
        <v>874027095</v>
      </c>
    </row>
    <row r="5" spans="1:15" hidden="1" outlineLevel="1" x14ac:dyDescent="0.25">
      <c r="B5" s="11">
        <v>44355</v>
      </c>
      <c r="C5" s="3" t="s">
        <v>2229</v>
      </c>
      <c r="D5" s="3" t="s">
        <v>4146</v>
      </c>
      <c r="E5" s="3" t="s">
        <v>3833</v>
      </c>
      <c r="F5" s="11">
        <v>44415</v>
      </c>
      <c r="G5" s="4">
        <v>190988973</v>
      </c>
      <c r="H5" s="4" t="e">
        <f>VLOOKUP(D5,'Xử lý'!$C$1:$C$173,1,0)</f>
        <v>#N/A</v>
      </c>
      <c r="I5" s="4"/>
      <c r="J5" s="17"/>
      <c r="K5" s="2">
        <f t="shared" ref="K5:K68" si="0">I5-J5</f>
        <v>0</v>
      </c>
      <c r="L5" s="4">
        <v>0</v>
      </c>
      <c r="M5" s="4">
        <v>0</v>
      </c>
      <c r="N5" s="4">
        <v>0</v>
      </c>
      <c r="O5" s="4">
        <v>190988973</v>
      </c>
    </row>
    <row r="6" spans="1:15" hidden="1" outlineLevel="1" x14ac:dyDescent="0.25">
      <c r="B6" s="11">
        <v>44358</v>
      </c>
      <c r="C6" s="3" t="s">
        <v>2294</v>
      </c>
      <c r="D6" s="3" t="s">
        <v>421</v>
      </c>
      <c r="E6" s="3" t="s">
        <v>4509</v>
      </c>
      <c r="F6" s="11">
        <v>44418</v>
      </c>
      <c r="G6" s="4">
        <v>130133900</v>
      </c>
      <c r="H6" s="4" t="str">
        <f>VLOOKUP(D6,'Xử lý'!$C$1:$C$173,1,0)</f>
        <v>0002833</v>
      </c>
      <c r="I6" s="4">
        <f t="shared" ref="I6:I69" si="1">IF(H6&lt;&gt;0,G6,0)</f>
        <v>130133900</v>
      </c>
      <c r="J6" s="4">
        <f>IF(I6&lt;&gt;0,I6,0)</f>
        <v>130133900</v>
      </c>
      <c r="K6" s="2">
        <f t="shared" si="0"/>
        <v>0</v>
      </c>
      <c r="L6" s="4">
        <v>0</v>
      </c>
      <c r="M6" s="4">
        <v>0</v>
      </c>
      <c r="N6" s="4">
        <v>0</v>
      </c>
      <c r="O6" s="4">
        <v>130133900</v>
      </c>
    </row>
    <row r="7" spans="1:15" hidden="1" outlineLevel="1" x14ac:dyDescent="0.25">
      <c r="B7" s="11">
        <v>44358</v>
      </c>
      <c r="C7" s="3" t="s">
        <v>923</v>
      </c>
      <c r="D7" s="3" t="s">
        <v>4386</v>
      </c>
      <c r="E7" s="3" t="s">
        <v>4575</v>
      </c>
      <c r="F7" s="11">
        <v>44418</v>
      </c>
      <c r="G7" s="4">
        <v>972176</v>
      </c>
      <c r="H7" s="4" t="e">
        <f>VLOOKUP(D7,'Xử lý'!$C$1:$C$173,1,0)</f>
        <v>#N/A</v>
      </c>
      <c r="I7" s="4"/>
      <c r="J7" s="4"/>
      <c r="K7" s="2">
        <f t="shared" si="0"/>
        <v>0</v>
      </c>
      <c r="L7" s="4">
        <v>0</v>
      </c>
      <c r="M7" s="4">
        <v>0</v>
      </c>
      <c r="N7" s="4">
        <v>0</v>
      </c>
      <c r="O7" s="4">
        <v>972176</v>
      </c>
    </row>
    <row r="8" spans="1:15" hidden="1" outlineLevel="1" x14ac:dyDescent="0.25">
      <c r="B8" s="11">
        <v>44365</v>
      </c>
      <c r="C8" s="3" t="s">
        <v>384</v>
      </c>
      <c r="D8" s="3" t="s">
        <v>1234</v>
      </c>
      <c r="E8" s="3" t="s">
        <v>4172</v>
      </c>
      <c r="F8" s="11">
        <v>44425</v>
      </c>
      <c r="G8" s="4">
        <v>2460282</v>
      </c>
      <c r="H8" s="4" t="e">
        <f>VLOOKUP(D8,'Xử lý'!$C$1:$C$173,1,0)</f>
        <v>#N/A</v>
      </c>
      <c r="I8" s="4"/>
      <c r="J8" s="4"/>
      <c r="K8" s="2">
        <f t="shared" si="0"/>
        <v>0</v>
      </c>
      <c r="L8" s="4">
        <v>0</v>
      </c>
      <c r="M8" s="4">
        <v>0</v>
      </c>
      <c r="N8" s="4">
        <v>0</v>
      </c>
      <c r="O8" s="4">
        <v>2460282</v>
      </c>
    </row>
    <row r="9" spans="1:15" hidden="1" outlineLevel="1" x14ac:dyDescent="0.25">
      <c r="B9" s="11">
        <v>44366</v>
      </c>
      <c r="C9" s="3" t="s">
        <v>653</v>
      </c>
      <c r="D9" s="3" t="s">
        <v>4334</v>
      </c>
      <c r="E9" s="3" t="s">
        <v>2259</v>
      </c>
      <c r="F9" s="11">
        <v>44426</v>
      </c>
      <c r="G9" s="4">
        <v>3814887</v>
      </c>
      <c r="H9" s="4" t="e">
        <f>VLOOKUP(D9,'Xử lý'!$C$1:$C$173,1,0)</f>
        <v>#N/A</v>
      </c>
      <c r="I9" s="4"/>
      <c r="J9" s="4"/>
      <c r="K9" s="2">
        <f t="shared" si="0"/>
        <v>0</v>
      </c>
      <c r="L9" s="4">
        <v>0</v>
      </c>
      <c r="M9" s="4">
        <v>0</v>
      </c>
      <c r="N9" s="4">
        <v>0</v>
      </c>
      <c r="O9" s="4">
        <v>3814887</v>
      </c>
    </row>
    <row r="10" spans="1:15" hidden="1" outlineLevel="1" x14ac:dyDescent="0.25">
      <c r="B10" s="11">
        <v>44375</v>
      </c>
      <c r="C10" s="3" t="s">
        <v>736</v>
      </c>
      <c r="D10" s="3" t="s">
        <v>4127</v>
      </c>
      <c r="E10" s="3" t="s">
        <v>660</v>
      </c>
      <c r="F10" s="11">
        <v>44435</v>
      </c>
      <c r="G10" s="4">
        <v>202125</v>
      </c>
      <c r="H10" s="4" t="e">
        <f>VLOOKUP(D10,'Xử lý'!$C$1:$C$173,1,0)</f>
        <v>#N/A</v>
      </c>
      <c r="I10" s="4"/>
      <c r="J10" s="4"/>
      <c r="K10" s="2">
        <f t="shared" si="0"/>
        <v>0</v>
      </c>
      <c r="L10" s="4">
        <v>0</v>
      </c>
      <c r="M10" s="4">
        <v>0</v>
      </c>
      <c r="N10" s="4">
        <v>0</v>
      </c>
      <c r="O10" s="4">
        <v>202125</v>
      </c>
    </row>
    <row r="11" spans="1:15" hidden="1" outlineLevel="1" x14ac:dyDescent="0.25">
      <c r="B11" s="11">
        <v>44375</v>
      </c>
      <c r="C11" s="3" t="s">
        <v>3482</v>
      </c>
      <c r="D11" s="3" t="s">
        <v>593</v>
      </c>
      <c r="E11" s="3" t="s">
        <v>2870</v>
      </c>
      <c r="F11" s="11">
        <v>44435</v>
      </c>
      <c r="G11" s="4">
        <v>202125</v>
      </c>
      <c r="H11" s="4" t="e">
        <f>VLOOKUP(D11,'Xử lý'!$C$1:$C$173,1,0)</f>
        <v>#N/A</v>
      </c>
      <c r="I11" s="4"/>
      <c r="J11" s="4"/>
      <c r="K11" s="2">
        <f t="shared" si="0"/>
        <v>0</v>
      </c>
      <c r="L11" s="4">
        <v>0</v>
      </c>
      <c r="M11" s="4">
        <v>0</v>
      </c>
      <c r="N11" s="4">
        <v>0</v>
      </c>
      <c r="O11" s="4">
        <v>202125</v>
      </c>
    </row>
    <row r="12" spans="1:15" hidden="1" outlineLevel="1" x14ac:dyDescent="0.25">
      <c r="B12" s="11">
        <v>44384</v>
      </c>
      <c r="C12" s="3" t="s">
        <v>685</v>
      </c>
      <c r="D12" s="3" t="s">
        <v>3579</v>
      </c>
      <c r="E12" s="3" t="s">
        <v>173</v>
      </c>
      <c r="F12" s="11">
        <v>44444</v>
      </c>
      <c r="G12" s="4">
        <v>185085847</v>
      </c>
      <c r="H12" s="4" t="e">
        <f>VLOOKUP(D12,'Xử lý'!$C$1:$C$173,1,0)</f>
        <v>#N/A</v>
      </c>
      <c r="I12" s="4"/>
      <c r="J12" s="4"/>
      <c r="K12" s="2">
        <f t="shared" si="0"/>
        <v>0</v>
      </c>
      <c r="L12" s="4">
        <v>0</v>
      </c>
      <c r="M12" s="4">
        <v>0</v>
      </c>
      <c r="N12" s="4">
        <v>0</v>
      </c>
      <c r="O12" s="4">
        <v>185085847</v>
      </c>
    </row>
    <row r="13" spans="1:15" hidden="1" outlineLevel="1" x14ac:dyDescent="0.25">
      <c r="B13" s="11">
        <v>44386</v>
      </c>
      <c r="C13" s="3" t="s">
        <v>3928</v>
      </c>
      <c r="D13" s="3" t="s">
        <v>807</v>
      </c>
      <c r="E13" s="3" t="s">
        <v>453</v>
      </c>
      <c r="F13" s="11">
        <v>44446</v>
      </c>
      <c r="G13" s="4">
        <v>143016987</v>
      </c>
      <c r="H13" s="4" t="e">
        <f>VLOOKUP(D13,'Xử lý'!$C$1:$C$173,1,0)</f>
        <v>#N/A</v>
      </c>
      <c r="I13" s="4"/>
      <c r="J13" s="4"/>
      <c r="K13" s="2">
        <f t="shared" si="0"/>
        <v>0</v>
      </c>
      <c r="L13" s="4">
        <v>0</v>
      </c>
      <c r="M13" s="4">
        <v>0</v>
      </c>
      <c r="N13" s="4">
        <v>0</v>
      </c>
      <c r="O13" s="4">
        <v>143016987</v>
      </c>
    </row>
    <row r="14" spans="1:15" hidden="1" outlineLevel="1" x14ac:dyDescent="0.25">
      <c r="B14" s="11">
        <v>44386</v>
      </c>
      <c r="C14" s="3" t="s">
        <v>3476</v>
      </c>
      <c r="D14" s="3" t="s">
        <v>908</v>
      </c>
      <c r="E14" s="3" t="s">
        <v>3145</v>
      </c>
      <c r="F14" s="11">
        <v>44446</v>
      </c>
      <c r="G14" s="4">
        <v>3316380</v>
      </c>
      <c r="H14" s="4" t="e">
        <f>VLOOKUP(D14,'Xử lý'!$C$1:$C$173,1,0)</f>
        <v>#N/A</v>
      </c>
      <c r="I14" s="4"/>
      <c r="J14" s="4"/>
      <c r="K14" s="2">
        <f t="shared" si="0"/>
        <v>0</v>
      </c>
      <c r="L14" s="4">
        <v>0</v>
      </c>
      <c r="M14" s="4">
        <v>0</v>
      </c>
      <c r="N14" s="4">
        <v>0</v>
      </c>
      <c r="O14" s="4">
        <v>3316380</v>
      </c>
    </row>
    <row r="15" spans="1:15" hidden="1" outlineLevel="1" x14ac:dyDescent="0.25">
      <c r="B15" s="11">
        <v>44389</v>
      </c>
      <c r="C15" s="3" t="s">
        <v>3130</v>
      </c>
      <c r="D15" s="3" t="s">
        <v>2738</v>
      </c>
      <c r="E15" s="3" t="s">
        <v>1447</v>
      </c>
      <c r="F15" s="11">
        <v>44449</v>
      </c>
      <c r="G15" s="4">
        <v>1690854</v>
      </c>
      <c r="H15" s="4" t="e">
        <f>VLOOKUP(D15,'Xử lý'!$C$1:$C$173,1,0)</f>
        <v>#N/A</v>
      </c>
      <c r="I15" s="4"/>
      <c r="J15" s="4"/>
      <c r="K15" s="2">
        <f t="shared" si="0"/>
        <v>0</v>
      </c>
      <c r="L15" s="4">
        <v>0</v>
      </c>
      <c r="M15" s="4">
        <v>0</v>
      </c>
      <c r="N15" s="4">
        <v>0</v>
      </c>
      <c r="O15" s="4">
        <v>1690854</v>
      </c>
    </row>
    <row r="16" spans="1:15" hidden="1" outlineLevel="1" x14ac:dyDescent="0.25">
      <c r="B16" s="11">
        <v>44404</v>
      </c>
      <c r="C16" s="3" t="s">
        <v>2597</v>
      </c>
      <c r="D16" s="3" t="s">
        <v>230</v>
      </c>
      <c r="E16" s="3" t="s">
        <v>747</v>
      </c>
      <c r="F16" s="11">
        <v>44464</v>
      </c>
      <c r="G16" s="4">
        <v>114014486</v>
      </c>
      <c r="H16" s="4" t="e">
        <f>VLOOKUP(D16,'Xử lý'!$C$1:$C$173,1,0)</f>
        <v>#N/A</v>
      </c>
      <c r="I16" s="4"/>
      <c r="J16" s="4"/>
      <c r="K16" s="2">
        <f t="shared" si="0"/>
        <v>0</v>
      </c>
      <c r="L16" s="4">
        <v>6526839</v>
      </c>
      <c r="M16" s="4">
        <v>0</v>
      </c>
      <c r="N16" s="4">
        <v>0</v>
      </c>
      <c r="O16" s="4">
        <v>107487647</v>
      </c>
    </row>
    <row r="17" spans="1:15" hidden="1" outlineLevel="1" x14ac:dyDescent="0.25">
      <c r="B17" s="11">
        <v>44404</v>
      </c>
      <c r="C17" s="3" t="s">
        <v>3261</v>
      </c>
      <c r="D17" s="3" t="s">
        <v>3328</v>
      </c>
      <c r="E17" s="3" t="s">
        <v>858</v>
      </c>
      <c r="F17" s="11">
        <v>44464</v>
      </c>
      <c r="G17" s="4">
        <v>30605922</v>
      </c>
      <c r="H17" s="4" t="e">
        <f>VLOOKUP(D17,'Xử lý'!$C$1:$C$173,1,0)</f>
        <v>#N/A</v>
      </c>
      <c r="I17" s="4"/>
      <c r="J17" s="4"/>
      <c r="K17" s="2">
        <f t="shared" si="0"/>
        <v>0</v>
      </c>
      <c r="L17" s="4">
        <v>0</v>
      </c>
      <c r="M17" s="4">
        <v>0</v>
      </c>
      <c r="N17" s="4">
        <v>0</v>
      </c>
      <c r="O17" s="4">
        <v>30605922</v>
      </c>
    </row>
    <row r="18" spans="1:15" hidden="1" outlineLevel="1" x14ac:dyDescent="0.25">
      <c r="B18" s="11">
        <v>44414</v>
      </c>
      <c r="C18" s="3" t="s">
        <v>4202</v>
      </c>
      <c r="D18" s="3" t="s">
        <v>224</v>
      </c>
      <c r="E18" s="3" t="s">
        <v>4597</v>
      </c>
      <c r="F18" s="11">
        <v>44474</v>
      </c>
      <c r="G18" s="4">
        <v>5773387</v>
      </c>
      <c r="H18" s="4" t="e">
        <f>VLOOKUP(D18,'Xử lý'!$C$1:$C$173,1,0)</f>
        <v>#N/A</v>
      </c>
      <c r="I18" s="4"/>
      <c r="J18" s="4"/>
      <c r="K18" s="2">
        <f t="shared" si="0"/>
        <v>0</v>
      </c>
      <c r="L18" s="4">
        <v>0</v>
      </c>
      <c r="M18" s="4">
        <v>0</v>
      </c>
      <c r="N18" s="4">
        <v>0</v>
      </c>
      <c r="O18" s="4">
        <v>5773387</v>
      </c>
    </row>
    <row r="19" spans="1:15" hidden="1" outlineLevel="1" x14ac:dyDescent="0.25">
      <c r="B19" s="11">
        <v>44414</v>
      </c>
      <c r="C19" s="3" t="s">
        <v>1063</v>
      </c>
      <c r="D19" s="3" t="s">
        <v>3014</v>
      </c>
      <c r="E19" s="3" t="s">
        <v>717</v>
      </c>
      <c r="F19" s="11">
        <v>44474</v>
      </c>
      <c r="G19" s="4">
        <v>2522128</v>
      </c>
      <c r="H19" s="4" t="e">
        <f>VLOOKUP(D19,'Xử lý'!$C$1:$C$173,1,0)</f>
        <v>#N/A</v>
      </c>
      <c r="I19" s="4"/>
      <c r="J19" s="4"/>
      <c r="K19" s="2">
        <f t="shared" si="0"/>
        <v>0</v>
      </c>
      <c r="L19" s="4">
        <v>0</v>
      </c>
      <c r="M19" s="4">
        <v>0</v>
      </c>
      <c r="N19" s="4">
        <v>0</v>
      </c>
      <c r="O19" s="4">
        <v>2522128</v>
      </c>
    </row>
    <row r="20" spans="1:15" hidden="1" outlineLevel="1" x14ac:dyDescent="0.25">
      <c r="B20" s="11">
        <v>44422</v>
      </c>
      <c r="C20" s="3" t="s">
        <v>3550</v>
      </c>
      <c r="D20" s="3" t="s">
        <v>256</v>
      </c>
      <c r="E20" s="3" t="s">
        <v>4103</v>
      </c>
      <c r="F20" s="11">
        <v>44482</v>
      </c>
      <c r="G20" s="4">
        <v>65753475</v>
      </c>
      <c r="H20" s="4" t="e">
        <f>VLOOKUP(D20,'Xử lý'!$C$1:$C$173,1,0)</f>
        <v>#N/A</v>
      </c>
      <c r="I20" s="4"/>
      <c r="J20" s="4"/>
      <c r="K20" s="2">
        <f t="shared" si="0"/>
        <v>0</v>
      </c>
      <c r="L20" s="4">
        <v>0</v>
      </c>
      <c r="M20" s="4">
        <v>0</v>
      </c>
      <c r="N20" s="4">
        <v>0</v>
      </c>
      <c r="O20" s="4">
        <v>65753475</v>
      </c>
    </row>
    <row r="21" spans="1:15" collapsed="1" x14ac:dyDescent="0.25">
      <c r="A21" s="7" t="s">
        <v>172</v>
      </c>
      <c r="G21" s="2">
        <v>40569685</v>
      </c>
      <c r="H21" s="4" t="e">
        <f>VLOOKUP(D21,'Xử lý'!$C$1:$C$173,1,0)</f>
        <v>#N/A</v>
      </c>
      <c r="I21" s="16">
        <f>SUM(I22:I49)</f>
        <v>6247421</v>
      </c>
      <c r="J21" s="4">
        <v>953609</v>
      </c>
      <c r="K21" s="2">
        <f t="shared" si="0"/>
        <v>5293812</v>
      </c>
      <c r="L21" s="2">
        <v>0</v>
      </c>
      <c r="M21" s="2">
        <v>0</v>
      </c>
      <c r="N21" s="2">
        <v>0</v>
      </c>
      <c r="O21" s="2">
        <v>40569685</v>
      </c>
    </row>
    <row r="22" spans="1:15" hidden="1" outlineLevel="1" x14ac:dyDescent="0.25">
      <c r="B22" s="11">
        <v>44351</v>
      </c>
      <c r="C22" s="3" t="s">
        <v>2241</v>
      </c>
      <c r="D22" s="3" t="s">
        <v>1145</v>
      </c>
      <c r="E22" s="3" t="s">
        <v>1459</v>
      </c>
      <c r="F22" s="11">
        <v>44411</v>
      </c>
      <c r="G22" s="4">
        <v>1282211</v>
      </c>
      <c r="H22" s="4" t="e">
        <f>VLOOKUP(D22,'Xử lý'!$C$1:$C$173,1,0)</f>
        <v>#N/A</v>
      </c>
      <c r="I22" s="4"/>
      <c r="J22" s="4"/>
      <c r="K22" s="2">
        <f t="shared" si="0"/>
        <v>0</v>
      </c>
      <c r="L22" s="4">
        <v>0</v>
      </c>
      <c r="M22" s="4">
        <v>0</v>
      </c>
      <c r="N22" s="4">
        <v>0</v>
      </c>
      <c r="O22" s="4">
        <v>1282211</v>
      </c>
    </row>
    <row r="23" spans="1:15" hidden="1" outlineLevel="1" x14ac:dyDescent="0.25">
      <c r="B23" s="11">
        <v>44351</v>
      </c>
      <c r="C23" s="3" t="s">
        <v>2923</v>
      </c>
      <c r="D23" s="3" t="s">
        <v>1641</v>
      </c>
      <c r="E23" s="3" t="s">
        <v>92</v>
      </c>
      <c r="F23" s="11">
        <v>44411</v>
      </c>
      <c r="G23" s="4">
        <v>949443</v>
      </c>
      <c r="H23" s="4" t="e">
        <f>VLOOKUP(D23,'Xử lý'!$C$1:$C$173,1,0)</f>
        <v>#N/A</v>
      </c>
      <c r="I23" s="4"/>
      <c r="J23" s="4"/>
      <c r="K23" s="2">
        <f t="shared" si="0"/>
        <v>0</v>
      </c>
      <c r="L23" s="4">
        <v>0</v>
      </c>
      <c r="M23" s="4">
        <v>0</v>
      </c>
      <c r="N23" s="4">
        <v>0</v>
      </c>
      <c r="O23" s="4">
        <v>949443</v>
      </c>
    </row>
    <row r="24" spans="1:15" hidden="1" outlineLevel="1" x14ac:dyDescent="0.25">
      <c r="B24" s="11">
        <v>44351</v>
      </c>
      <c r="C24" s="3" t="s">
        <v>1684</v>
      </c>
      <c r="D24" s="3" t="s">
        <v>4565</v>
      </c>
      <c r="E24" s="3" t="s">
        <v>338</v>
      </c>
      <c r="F24" s="11">
        <v>44411</v>
      </c>
      <c r="G24" s="4">
        <v>1448601</v>
      </c>
      <c r="H24" s="4" t="e">
        <f>VLOOKUP(D24,'Xử lý'!$C$1:$C$173,1,0)</f>
        <v>#N/A</v>
      </c>
      <c r="I24" s="4"/>
      <c r="J24" s="4"/>
      <c r="K24" s="2">
        <f t="shared" si="0"/>
        <v>0</v>
      </c>
      <c r="L24" s="4">
        <v>0</v>
      </c>
      <c r="M24" s="4">
        <v>0</v>
      </c>
      <c r="N24" s="4">
        <v>0</v>
      </c>
      <c r="O24" s="4">
        <v>1448601</v>
      </c>
    </row>
    <row r="25" spans="1:15" hidden="1" outlineLevel="1" x14ac:dyDescent="0.25">
      <c r="B25" s="11">
        <v>44351</v>
      </c>
      <c r="C25" s="3" t="s">
        <v>938</v>
      </c>
      <c r="D25" s="3" t="s">
        <v>4355</v>
      </c>
      <c r="E25" s="3" t="s">
        <v>1890</v>
      </c>
      <c r="F25" s="11">
        <v>44411</v>
      </c>
      <c r="G25" s="4">
        <v>1345735</v>
      </c>
      <c r="H25" s="4" t="e">
        <f>VLOOKUP(D25,'Xử lý'!$C$1:$C$173,1,0)</f>
        <v>#N/A</v>
      </c>
      <c r="I25" s="4"/>
      <c r="J25" s="4"/>
      <c r="K25" s="2">
        <f t="shared" si="0"/>
        <v>0</v>
      </c>
      <c r="L25" s="4">
        <v>0</v>
      </c>
      <c r="M25" s="4">
        <v>0</v>
      </c>
      <c r="N25" s="4">
        <v>0</v>
      </c>
      <c r="O25" s="4">
        <v>1345735</v>
      </c>
    </row>
    <row r="26" spans="1:15" hidden="1" outlineLevel="1" x14ac:dyDescent="0.25">
      <c r="B26" s="11">
        <v>44351</v>
      </c>
      <c r="C26" s="3" t="s">
        <v>2111</v>
      </c>
      <c r="D26" s="3" t="s">
        <v>4417</v>
      </c>
      <c r="E26" s="3" t="s">
        <v>4055</v>
      </c>
      <c r="F26" s="11">
        <v>44411</v>
      </c>
      <c r="G26" s="4">
        <v>1352797</v>
      </c>
      <c r="H26" s="4" t="e">
        <f>VLOOKUP(D26,'Xử lý'!$C$1:$C$173,1,0)</f>
        <v>#N/A</v>
      </c>
      <c r="I26" s="4"/>
      <c r="J26" s="4"/>
      <c r="K26" s="2">
        <f t="shared" si="0"/>
        <v>0</v>
      </c>
      <c r="L26" s="4">
        <v>0</v>
      </c>
      <c r="M26" s="4">
        <v>0</v>
      </c>
      <c r="N26" s="4">
        <v>0</v>
      </c>
      <c r="O26" s="4">
        <v>1352797</v>
      </c>
    </row>
    <row r="27" spans="1:15" hidden="1" outlineLevel="1" x14ac:dyDescent="0.25">
      <c r="B27" s="11">
        <v>44359</v>
      </c>
      <c r="C27" s="3" t="s">
        <v>735</v>
      </c>
      <c r="D27" s="3" t="s">
        <v>235</v>
      </c>
      <c r="E27" s="3" t="s">
        <v>792</v>
      </c>
      <c r="F27" s="11">
        <v>44419</v>
      </c>
      <c r="G27" s="4">
        <v>1015307</v>
      </c>
      <c r="H27" s="4" t="str">
        <f>VLOOKUP(D27,'Xử lý'!$C$1:$C$173,1,0)</f>
        <v>0002990</v>
      </c>
      <c r="I27" s="4">
        <f t="shared" si="1"/>
        <v>1015307</v>
      </c>
      <c r="J27" s="4">
        <f t="shared" ref="J27:J70" si="2">IF(I27&lt;&gt;0,I27,0)</f>
        <v>1015307</v>
      </c>
      <c r="K27" s="2">
        <f t="shared" si="0"/>
        <v>0</v>
      </c>
      <c r="L27" s="4">
        <v>0</v>
      </c>
      <c r="M27" s="4">
        <v>0</v>
      </c>
      <c r="N27" s="4">
        <v>0</v>
      </c>
      <c r="O27" s="4">
        <v>1015307</v>
      </c>
    </row>
    <row r="28" spans="1:15" hidden="1" outlineLevel="1" x14ac:dyDescent="0.25">
      <c r="B28" s="11">
        <v>44359</v>
      </c>
      <c r="C28" s="3" t="s">
        <v>2974</v>
      </c>
      <c r="D28" s="3" t="s">
        <v>2469</v>
      </c>
      <c r="E28" s="3" t="s">
        <v>3136</v>
      </c>
      <c r="F28" s="11">
        <v>44419</v>
      </c>
      <c r="G28" s="4">
        <v>1025868</v>
      </c>
      <c r="H28" s="4" t="str">
        <f>VLOOKUP(D28,'Xử lý'!$C$1:$C$173,1,0)</f>
        <v>0002999</v>
      </c>
      <c r="I28" s="4">
        <f t="shared" si="1"/>
        <v>1025868</v>
      </c>
      <c r="J28" s="4">
        <f t="shared" si="2"/>
        <v>1025868</v>
      </c>
      <c r="K28" s="2">
        <f t="shared" si="0"/>
        <v>0</v>
      </c>
      <c r="L28" s="4">
        <v>0</v>
      </c>
      <c r="M28" s="4">
        <v>0</v>
      </c>
      <c r="N28" s="4">
        <v>0</v>
      </c>
      <c r="O28" s="4">
        <v>1025868</v>
      </c>
    </row>
    <row r="29" spans="1:15" hidden="1" outlineLevel="1" x14ac:dyDescent="0.25">
      <c r="B29" s="11">
        <v>44359</v>
      </c>
      <c r="C29" s="3" t="s">
        <v>1880</v>
      </c>
      <c r="D29" s="3" t="s">
        <v>2541</v>
      </c>
      <c r="E29" s="3" t="s">
        <v>2812</v>
      </c>
      <c r="F29" s="11">
        <v>44419</v>
      </c>
      <c r="G29" s="4">
        <v>952376</v>
      </c>
      <c r="H29" s="4" t="str">
        <f>VLOOKUP(D29,'Xử lý'!$C$1:$C$173,1,0)</f>
        <v>0003030</v>
      </c>
      <c r="I29" s="4">
        <f t="shared" si="1"/>
        <v>952376</v>
      </c>
      <c r="J29" s="4">
        <f t="shared" si="2"/>
        <v>952376</v>
      </c>
      <c r="K29" s="2">
        <f t="shared" si="0"/>
        <v>0</v>
      </c>
      <c r="L29" s="4">
        <v>0</v>
      </c>
      <c r="M29" s="4">
        <v>0</v>
      </c>
      <c r="N29" s="4">
        <v>0</v>
      </c>
      <c r="O29" s="4">
        <v>952376</v>
      </c>
    </row>
    <row r="30" spans="1:15" hidden="1" outlineLevel="1" x14ac:dyDescent="0.25">
      <c r="B30" s="11">
        <v>44365</v>
      </c>
      <c r="C30" s="3" t="s">
        <v>1178</v>
      </c>
      <c r="D30" s="3" t="s">
        <v>1715</v>
      </c>
      <c r="E30" s="3" t="s">
        <v>3989</v>
      </c>
      <c r="F30" s="11">
        <v>44425</v>
      </c>
      <c r="G30" s="4">
        <v>1638379</v>
      </c>
      <c r="H30" s="4" t="str">
        <f>VLOOKUP(D30,'Xử lý'!$C$1:$C$173,1,0)</f>
        <v>0003321</v>
      </c>
      <c r="I30" s="4">
        <f t="shared" si="1"/>
        <v>1638379</v>
      </c>
      <c r="J30" s="4">
        <f t="shared" si="2"/>
        <v>1638379</v>
      </c>
      <c r="K30" s="2">
        <f t="shared" si="0"/>
        <v>0</v>
      </c>
      <c r="L30" s="4">
        <v>0</v>
      </c>
      <c r="M30" s="4">
        <v>0</v>
      </c>
      <c r="N30" s="4">
        <v>0</v>
      </c>
      <c r="O30" s="4">
        <v>1638379</v>
      </c>
    </row>
    <row r="31" spans="1:15" hidden="1" outlineLevel="1" x14ac:dyDescent="0.25">
      <c r="B31" s="11">
        <v>44365</v>
      </c>
      <c r="C31" s="3" t="s">
        <v>3873</v>
      </c>
      <c r="D31" s="3" t="s">
        <v>2269</v>
      </c>
      <c r="E31" s="3" t="s">
        <v>2977</v>
      </c>
      <c r="F31" s="11">
        <v>44425</v>
      </c>
      <c r="G31" s="4">
        <v>1615491</v>
      </c>
      <c r="H31" s="4" t="str">
        <f>VLOOKUP(D31,'Xử lý'!$C$1:$C$173,1,0)</f>
        <v>0003322</v>
      </c>
      <c r="I31" s="4">
        <f t="shared" si="1"/>
        <v>1615491</v>
      </c>
      <c r="J31" s="4">
        <f t="shared" si="2"/>
        <v>1615491</v>
      </c>
      <c r="K31" s="2">
        <f t="shared" si="0"/>
        <v>0</v>
      </c>
      <c r="L31" s="4">
        <v>0</v>
      </c>
      <c r="M31" s="4">
        <v>0</v>
      </c>
      <c r="N31" s="4">
        <v>0</v>
      </c>
      <c r="O31" s="4">
        <v>1615491</v>
      </c>
    </row>
    <row r="32" spans="1:15" hidden="1" outlineLevel="1" x14ac:dyDescent="0.25">
      <c r="B32" s="11">
        <v>44379</v>
      </c>
      <c r="C32" s="3" t="s">
        <v>2731</v>
      </c>
      <c r="D32" s="3" t="s">
        <v>2030</v>
      </c>
      <c r="E32" s="3" t="s">
        <v>3751</v>
      </c>
      <c r="F32" s="11">
        <v>44439</v>
      </c>
      <c r="G32" s="4">
        <v>1436038</v>
      </c>
      <c r="H32" s="4" t="e">
        <f>VLOOKUP(D32,'Xử lý'!$C$1:$C$173,1,0)</f>
        <v>#N/A</v>
      </c>
      <c r="I32" s="4"/>
      <c r="J32" s="4"/>
      <c r="K32" s="2">
        <f t="shared" si="0"/>
        <v>0</v>
      </c>
      <c r="L32" s="4">
        <v>0</v>
      </c>
      <c r="M32" s="4">
        <v>0</v>
      </c>
      <c r="N32" s="4">
        <v>0</v>
      </c>
      <c r="O32" s="4">
        <v>1436038</v>
      </c>
    </row>
    <row r="33" spans="2:15" hidden="1" outlineLevel="1" x14ac:dyDescent="0.25">
      <c r="B33" s="11">
        <v>44379</v>
      </c>
      <c r="C33" s="3" t="s">
        <v>2016</v>
      </c>
      <c r="D33" s="3" t="s">
        <v>3952</v>
      </c>
      <c r="E33" s="3" t="s">
        <v>4191</v>
      </c>
      <c r="F33" s="11">
        <v>44439</v>
      </c>
      <c r="G33" s="4">
        <v>2904326</v>
      </c>
      <c r="H33" s="4" t="e">
        <f>VLOOKUP(D33,'Xử lý'!$C$1:$C$173,1,0)</f>
        <v>#N/A</v>
      </c>
      <c r="I33" s="4"/>
      <c r="J33" s="4"/>
      <c r="K33" s="2">
        <f t="shared" si="0"/>
        <v>0</v>
      </c>
      <c r="L33" s="4">
        <v>0</v>
      </c>
      <c r="M33" s="4">
        <v>0</v>
      </c>
      <c r="N33" s="4">
        <v>0</v>
      </c>
      <c r="O33" s="4">
        <v>2904326</v>
      </c>
    </row>
    <row r="34" spans="2:15" hidden="1" outlineLevel="1" x14ac:dyDescent="0.25">
      <c r="B34" s="11">
        <v>44379</v>
      </c>
      <c r="C34" s="3" t="s">
        <v>1767</v>
      </c>
      <c r="D34" s="3" t="s">
        <v>732</v>
      </c>
      <c r="E34" s="3" t="s">
        <v>388</v>
      </c>
      <c r="F34" s="11">
        <v>44439</v>
      </c>
      <c r="G34" s="4">
        <v>1960360</v>
      </c>
      <c r="H34" s="4" t="e">
        <f>VLOOKUP(D34,'Xử lý'!$C$1:$C$173,1,0)</f>
        <v>#N/A</v>
      </c>
      <c r="I34" s="4"/>
      <c r="J34" s="4"/>
      <c r="K34" s="2">
        <f t="shared" si="0"/>
        <v>0</v>
      </c>
      <c r="L34" s="4">
        <v>0</v>
      </c>
      <c r="M34" s="4">
        <v>0</v>
      </c>
      <c r="N34" s="4">
        <v>0</v>
      </c>
      <c r="O34" s="4">
        <v>1960360</v>
      </c>
    </row>
    <row r="35" spans="2:15" hidden="1" outlineLevel="1" x14ac:dyDescent="0.25">
      <c r="B35" s="11">
        <v>44379</v>
      </c>
      <c r="C35" s="3" t="s">
        <v>63</v>
      </c>
      <c r="D35" s="3" t="s">
        <v>2234</v>
      </c>
      <c r="E35" s="3" t="s">
        <v>4442</v>
      </c>
      <c r="F35" s="11">
        <v>44439</v>
      </c>
      <c r="G35" s="4">
        <v>1013198</v>
      </c>
      <c r="H35" s="4" t="e">
        <f>VLOOKUP(D35,'Xử lý'!$C$1:$C$173,1,0)</f>
        <v>#N/A</v>
      </c>
      <c r="I35" s="4"/>
      <c r="J35" s="4"/>
      <c r="K35" s="2">
        <f t="shared" si="0"/>
        <v>0</v>
      </c>
      <c r="L35" s="4">
        <v>0</v>
      </c>
      <c r="M35" s="4">
        <v>0</v>
      </c>
      <c r="N35" s="4">
        <v>0</v>
      </c>
      <c r="O35" s="4">
        <v>1013198</v>
      </c>
    </row>
    <row r="36" spans="2:15" hidden="1" outlineLevel="1" x14ac:dyDescent="0.25">
      <c r="B36" s="11">
        <v>44388</v>
      </c>
      <c r="C36" s="3" t="s">
        <v>1597</v>
      </c>
      <c r="D36" s="3" t="s">
        <v>700</v>
      </c>
      <c r="E36" s="3" t="s">
        <v>2204</v>
      </c>
      <c r="F36" s="11">
        <v>44448</v>
      </c>
      <c r="G36" s="4">
        <v>911856</v>
      </c>
      <c r="H36" s="4" t="e">
        <f>VLOOKUP(D36,'Xử lý'!$C$1:$C$173,1,0)</f>
        <v>#N/A</v>
      </c>
      <c r="I36" s="4"/>
      <c r="J36" s="4"/>
      <c r="K36" s="2">
        <f t="shared" si="0"/>
        <v>0</v>
      </c>
      <c r="L36" s="4">
        <v>0</v>
      </c>
      <c r="M36" s="4">
        <v>0</v>
      </c>
      <c r="N36" s="4">
        <v>0</v>
      </c>
      <c r="O36" s="4">
        <v>911856</v>
      </c>
    </row>
    <row r="37" spans="2:15" hidden="1" outlineLevel="1" x14ac:dyDescent="0.25">
      <c r="B37" s="11">
        <v>44388</v>
      </c>
      <c r="C37" s="3" t="s">
        <v>2186</v>
      </c>
      <c r="D37" s="3" t="s">
        <v>2730</v>
      </c>
      <c r="E37" s="3" t="s">
        <v>1955</v>
      </c>
      <c r="F37" s="11">
        <v>44448</v>
      </c>
      <c r="G37" s="4">
        <v>773619</v>
      </c>
      <c r="H37" s="4" t="e">
        <f>VLOOKUP(D37,'Xử lý'!$C$1:$C$173,1,0)</f>
        <v>#N/A</v>
      </c>
      <c r="I37" s="4"/>
      <c r="J37" s="4"/>
      <c r="K37" s="2">
        <f t="shared" si="0"/>
        <v>0</v>
      </c>
      <c r="L37" s="4">
        <v>0</v>
      </c>
      <c r="M37" s="4">
        <v>0</v>
      </c>
      <c r="N37" s="4">
        <v>0</v>
      </c>
      <c r="O37" s="4">
        <v>773619</v>
      </c>
    </row>
    <row r="38" spans="2:15" hidden="1" outlineLevel="1" x14ac:dyDescent="0.25">
      <c r="B38" s="11">
        <v>44388</v>
      </c>
      <c r="C38" s="3" t="s">
        <v>4054</v>
      </c>
      <c r="D38" s="3" t="s">
        <v>4430</v>
      </c>
      <c r="E38" s="3" t="s">
        <v>2361</v>
      </c>
      <c r="F38" s="11">
        <v>44448</v>
      </c>
      <c r="G38" s="4">
        <v>995744</v>
      </c>
      <c r="H38" s="4" t="e">
        <f>VLOOKUP(D38,'Xử lý'!$C$1:$C$173,1,0)</f>
        <v>#N/A</v>
      </c>
      <c r="I38" s="4"/>
      <c r="J38" s="4"/>
      <c r="K38" s="2">
        <f t="shared" si="0"/>
        <v>0</v>
      </c>
      <c r="L38" s="4">
        <v>0</v>
      </c>
      <c r="M38" s="4">
        <v>0</v>
      </c>
      <c r="N38" s="4">
        <v>0</v>
      </c>
      <c r="O38" s="4">
        <v>995744</v>
      </c>
    </row>
    <row r="39" spans="2:15" hidden="1" outlineLevel="1" x14ac:dyDescent="0.25">
      <c r="B39" s="11">
        <v>44388</v>
      </c>
      <c r="C39" s="3" t="s">
        <v>1693</v>
      </c>
      <c r="D39" s="3" t="s">
        <v>2840</v>
      </c>
      <c r="E39" s="3" t="s">
        <v>3038</v>
      </c>
      <c r="F39" s="11">
        <v>44448</v>
      </c>
      <c r="G39" s="4">
        <v>1300365</v>
      </c>
      <c r="H39" s="4" t="e">
        <f>VLOOKUP(D39,'Xử lý'!$C$1:$C$173,1,0)</f>
        <v>#N/A</v>
      </c>
      <c r="I39" s="4"/>
      <c r="J39" s="4"/>
      <c r="K39" s="2">
        <f t="shared" si="0"/>
        <v>0</v>
      </c>
      <c r="L39" s="4">
        <v>0</v>
      </c>
      <c r="M39" s="4">
        <v>0</v>
      </c>
      <c r="N39" s="4">
        <v>0</v>
      </c>
      <c r="O39" s="4">
        <v>1300365</v>
      </c>
    </row>
    <row r="40" spans="2:15" hidden="1" outlineLevel="1" x14ac:dyDescent="0.25">
      <c r="B40" s="11">
        <v>44388</v>
      </c>
      <c r="C40" s="3" t="s">
        <v>3575</v>
      </c>
      <c r="D40" s="3" t="s">
        <v>3127</v>
      </c>
      <c r="E40" s="3" t="s">
        <v>4538</v>
      </c>
      <c r="F40" s="11">
        <v>44448</v>
      </c>
      <c r="G40" s="4">
        <v>1001152</v>
      </c>
      <c r="H40" s="4" t="e">
        <f>VLOOKUP(D40,'Xử lý'!$C$1:$C$173,1,0)</f>
        <v>#N/A</v>
      </c>
      <c r="I40" s="4"/>
      <c r="J40" s="4"/>
      <c r="K40" s="2">
        <f t="shared" si="0"/>
        <v>0</v>
      </c>
      <c r="L40" s="4">
        <v>0</v>
      </c>
      <c r="M40" s="4">
        <v>0</v>
      </c>
      <c r="N40" s="4">
        <v>0</v>
      </c>
      <c r="O40" s="4">
        <v>1001152</v>
      </c>
    </row>
    <row r="41" spans="2:15" hidden="1" outlineLevel="1" x14ac:dyDescent="0.25">
      <c r="B41" s="11">
        <v>44389</v>
      </c>
      <c r="C41" s="3" t="s">
        <v>2292</v>
      </c>
      <c r="D41" s="3" t="s">
        <v>3906</v>
      </c>
      <c r="E41" s="3" t="s">
        <v>229</v>
      </c>
      <c r="F41" s="11">
        <v>44449</v>
      </c>
      <c r="G41" s="4">
        <v>1928758</v>
      </c>
      <c r="H41" s="4" t="e">
        <f>VLOOKUP(D41,'Xử lý'!$C$1:$C$173,1,0)</f>
        <v>#N/A</v>
      </c>
      <c r="I41" s="4"/>
      <c r="J41" s="4"/>
      <c r="K41" s="2">
        <f t="shared" si="0"/>
        <v>0</v>
      </c>
      <c r="L41" s="4">
        <v>0</v>
      </c>
      <c r="M41" s="4">
        <v>0</v>
      </c>
      <c r="N41" s="4">
        <v>0</v>
      </c>
      <c r="O41" s="4">
        <v>1928758</v>
      </c>
    </row>
    <row r="42" spans="2:15" hidden="1" outlineLevel="1" x14ac:dyDescent="0.25">
      <c r="B42" s="11">
        <v>44393</v>
      </c>
      <c r="C42" s="3" t="s">
        <v>2063</v>
      </c>
      <c r="D42" s="3" t="s">
        <v>472</v>
      </c>
      <c r="E42" s="3" t="s">
        <v>2398</v>
      </c>
      <c r="F42" s="11">
        <v>44453</v>
      </c>
      <c r="G42" s="4">
        <v>1103278</v>
      </c>
      <c r="H42" s="4" t="e">
        <f>VLOOKUP(D42,'Xử lý'!$C$1:$C$173,1,0)</f>
        <v>#N/A</v>
      </c>
      <c r="I42" s="4"/>
      <c r="J42" s="4"/>
      <c r="K42" s="2">
        <f t="shared" si="0"/>
        <v>0</v>
      </c>
      <c r="L42" s="4">
        <v>0</v>
      </c>
      <c r="M42" s="4">
        <v>0</v>
      </c>
      <c r="N42" s="4">
        <v>0</v>
      </c>
      <c r="O42" s="4">
        <v>1103278</v>
      </c>
    </row>
    <row r="43" spans="2:15" hidden="1" outlineLevel="1" x14ac:dyDescent="0.25">
      <c r="B43" s="11">
        <v>44396</v>
      </c>
      <c r="C43" s="3" t="s">
        <v>145</v>
      </c>
      <c r="D43" s="3" t="s">
        <v>1787</v>
      </c>
      <c r="E43" s="3" t="s">
        <v>3318</v>
      </c>
      <c r="F43" s="11">
        <v>44456</v>
      </c>
      <c r="G43" s="4">
        <v>1402729</v>
      </c>
      <c r="H43" s="4" t="e">
        <f>VLOOKUP(D43,'Xử lý'!$C$1:$C$173,1,0)</f>
        <v>#N/A</v>
      </c>
      <c r="I43" s="4"/>
      <c r="J43" s="4"/>
      <c r="K43" s="2">
        <f t="shared" si="0"/>
        <v>0</v>
      </c>
      <c r="L43" s="4">
        <v>0</v>
      </c>
      <c r="M43" s="4">
        <v>0</v>
      </c>
      <c r="N43" s="4">
        <v>0</v>
      </c>
      <c r="O43" s="4">
        <v>1402729</v>
      </c>
    </row>
    <row r="44" spans="2:15" hidden="1" outlineLevel="1" x14ac:dyDescent="0.25">
      <c r="B44" s="11">
        <v>44396</v>
      </c>
      <c r="C44" s="3" t="s">
        <v>2052</v>
      </c>
      <c r="D44" s="3" t="s">
        <v>4638</v>
      </c>
      <c r="E44" s="3" t="s">
        <v>753</v>
      </c>
      <c r="F44" s="11">
        <v>44456</v>
      </c>
      <c r="G44" s="4">
        <v>991308</v>
      </c>
      <c r="H44" s="4" t="e">
        <f>VLOOKUP(D44,'Xử lý'!$C$1:$C$173,1,0)</f>
        <v>#N/A</v>
      </c>
      <c r="I44" s="4"/>
      <c r="J44" s="4"/>
      <c r="K44" s="2">
        <f t="shared" si="0"/>
        <v>0</v>
      </c>
      <c r="L44" s="4">
        <v>0</v>
      </c>
      <c r="M44" s="4">
        <v>0</v>
      </c>
      <c r="N44" s="4">
        <v>0</v>
      </c>
      <c r="O44" s="4">
        <v>991308</v>
      </c>
    </row>
    <row r="45" spans="2:15" hidden="1" outlineLevel="1" x14ac:dyDescent="0.25">
      <c r="B45" s="11">
        <v>44396</v>
      </c>
      <c r="C45" s="3" t="s">
        <v>4452</v>
      </c>
      <c r="D45" s="3" t="s">
        <v>808</v>
      </c>
      <c r="E45" s="3" t="s">
        <v>2544</v>
      </c>
      <c r="F45" s="11">
        <v>44456</v>
      </c>
      <c r="G45" s="4">
        <v>937407</v>
      </c>
      <c r="H45" s="4" t="e">
        <f>VLOOKUP(D45,'Xử lý'!$C$1:$C$173,1,0)</f>
        <v>#N/A</v>
      </c>
      <c r="I45" s="4"/>
      <c r="J45" s="4"/>
      <c r="K45" s="2">
        <f t="shared" si="0"/>
        <v>0</v>
      </c>
      <c r="L45" s="4">
        <v>0</v>
      </c>
      <c r="M45" s="4">
        <v>0</v>
      </c>
      <c r="N45" s="4">
        <v>0</v>
      </c>
      <c r="O45" s="4">
        <v>937407</v>
      </c>
    </row>
    <row r="46" spans="2:15" hidden="1" outlineLevel="1" x14ac:dyDescent="0.25">
      <c r="B46" s="11">
        <v>44396</v>
      </c>
      <c r="C46" s="3" t="s">
        <v>2931</v>
      </c>
      <c r="D46" s="3" t="s">
        <v>156</v>
      </c>
      <c r="E46" s="3" t="s">
        <v>4228</v>
      </c>
      <c r="F46" s="11">
        <v>44456</v>
      </c>
      <c r="G46" s="4">
        <v>4367902</v>
      </c>
      <c r="H46" s="4" t="e">
        <f>VLOOKUP(D46,'Xử lý'!$C$1:$C$173,1,0)</f>
        <v>#N/A</v>
      </c>
      <c r="I46" s="4"/>
      <c r="J46" s="4"/>
      <c r="K46" s="2">
        <f t="shared" si="0"/>
        <v>0</v>
      </c>
      <c r="L46" s="4">
        <v>0</v>
      </c>
      <c r="M46" s="4">
        <v>0</v>
      </c>
      <c r="N46" s="4">
        <v>0</v>
      </c>
      <c r="O46" s="4">
        <v>4367902</v>
      </c>
    </row>
    <row r="47" spans="2:15" hidden="1" outlineLevel="1" x14ac:dyDescent="0.25">
      <c r="B47" s="11">
        <v>44396</v>
      </c>
      <c r="C47" s="3" t="s">
        <v>626</v>
      </c>
      <c r="D47" s="3" t="s">
        <v>3760</v>
      </c>
      <c r="E47" s="3" t="s">
        <v>4525</v>
      </c>
      <c r="F47" s="11">
        <v>44456</v>
      </c>
      <c r="G47" s="4">
        <v>1258770</v>
      </c>
      <c r="H47" s="4" t="e">
        <f>VLOOKUP(D47,'Xử lý'!$C$1:$C$173,1,0)</f>
        <v>#N/A</v>
      </c>
      <c r="I47" s="4"/>
      <c r="J47" s="4"/>
      <c r="K47" s="2">
        <f t="shared" si="0"/>
        <v>0</v>
      </c>
      <c r="L47" s="4">
        <v>0</v>
      </c>
      <c r="M47" s="4">
        <v>0</v>
      </c>
      <c r="N47" s="4">
        <v>0</v>
      </c>
      <c r="O47" s="4">
        <v>1258770</v>
      </c>
    </row>
    <row r="48" spans="2:15" hidden="1" outlineLevel="1" x14ac:dyDescent="0.25">
      <c r="B48" s="11">
        <v>44396</v>
      </c>
      <c r="C48" s="3" t="s">
        <v>332</v>
      </c>
      <c r="D48" s="3" t="s">
        <v>3478</v>
      </c>
      <c r="E48" s="3" t="s">
        <v>4119</v>
      </c>
      <c r="F48" s="11">
        <v>44456</v>
      </c>
      <c r="G48" s="4">
        <v>1639671</v>
      </c>
      <c r="H48" s="4" t="e">
        <f>VLOOKUP(D48,'Xử lý'!$C$1:$C$173,1,0)</f>
        <v>#N/A</v>
      </c>
      <c r="I48" s="4"/>
      <c r="J48" s="4"/>
      <c r="K48" s="2">
        <f t="shared" si="0"/>
        <v>0</v>
      </c>
      <c r="L48" s="4">
        <v>0</v>
      </c>
      <c r="M48" s="4">
        <v>0</v>
      </c>
      <c r="N48" s="4">
        <v>0</v>
      </c>
      <c r="O48" s="4">
        <v>1639671</v>
      </c>
    </row>
    <row r="49" spans="1:15" hidden="1" outlineLevel="1" x14ac:dyDescent="0.25">
      <c r="B49" s="11">
        <v>44396</v>
      </c>
      <c r="C49" s="3" t="s">
        <v>2627</v>
      </c>
      <c r="D49" s="3" t="s">
        <v>3327</v>
      </c>
      <c r="E49" s="3" t="s">
        <v>3165</v>
      </c>
      <c r="F49" s="11">
        <v>44456</v>
      </c>
      <c r="G49" s="4">
        <v>2016996</v>
      </c>
      <c r="H49" s="4" t="e">
        <f>VLOOKUP(D49,'Xử lý'!$C$1:$C$173,1,0)</f>
        <v>#N/A</v>
      </c>
      <c r="I49" s="4"/>
      <c r="J49" s="4"/>
      <c r="K49" s="2">
        <f t="shared" si="0"/>
        <v>0</v>
      </c>
      <c r="L49" s="4">
        <v>0</v>
      </c>
      <c r="M49" s="4">
        <v>0</v>
      </c>
      <c r="N49" s="4">
        <v>0</v>
      </c>
      <c r="O49" s="4">
        <v>2016996</v>
      </c>
    </row>
    <row r="50" spans="1:15" collapsed="1" x14ac:dyDescent="0.25">
      <c r="A50" s="7" t="s">
        <v>2562</v>
      </c>
      <c r="G50" s="2">
        <v>271986879</v>
      </c>
      <c r="H50" s="4" t="e">
        <f>VLOOKUP(D50,'Xử lý'!$C$1:$C$173,1,0)</f>
        <v>#N/A</v>
      </c>
      <c r="I50" s="16">
        <f>SUM(I51:I201)</f>
        <v>39610502</v>
      </c>
      <c r="J50" s="4">
        <v>96566</v>
      </c>
      <c r="K50" s="2">
        <f t="shared" si="0"/>
        <v>39513936</v>
      </c>
      <c r="L50" s="2">
        <v>0</v>
      </c>
      <c r="M50" s="2">
        <v>0</v>
      </c>
      <c r="N50" s="2">
        <v>0</v>
      </c>
      <c r="O50" s="2">
        <v>271986879</v>
      </c>
    </row>
    <row r="51" spans="1:15" hidden="1" outlineLevel="1" x14ac:dyDescent="0.25">
      <c r="B51" s="11">
        <v>44351</v>
      </c>
      <c r="C51" s="3" t="s">
        <v>1906</v>
      </c>
      <c r="D51" s="3" t="s">
        <v>184</v>
      </c>
      <c r="E51" s="3" t="s">
        <v>4387</v>
      </c>
      <c r="F51" s="11">
        <v>44411</v>
      </c>
      <c r="G51" s="4">
        <v>1168235</v>
      </c>
      <c r="H51" s="4" t="e">
        <f>VLOOKUP(D51,'Xử lý'!$C$1:$C$173,1,0)</f>
        <v>#N/A</v>
      </c>
      <c r="I51" s="4"/>
      <c r="J51" s="4">
        <f t="shared" si="2"/>
        <v>0</v>
      </c>
      <c r="K51" s="2">
        <f t="shared" si="0"/>
        <v>0</v>
      </c>
      <c r="L51" s="4">
        <v>0</v>
      </c>
      <c r="M51" s="4">
        <v>0</v>
      </c>
      <c r="N51" s="4">
        <v>0</v>
      </c>
      <c r="O51" s="4">
        <v>1168235</v>
      </c>
    </row>
    <row r="52" spans="1:15" hidden="1" outlineLevel="1" x14ac:dyDescent="0.25">
      <c r="B52" s="11">
        <v>44351</v>
      </c>
      <c r="C52" s="3" t="s">
        <v>182</v>
      </c>
      <c r="D52" s="3" t="s">
        <v>917</v>
      </c>
      <c r="E52" s="3" t="s">
        <v>3658</v>
      </c>
      <c r="F52" s="11">
        <v>44411</v>
      </c>
      <c r="G52" s="4">
        <v>2154389</v>
      </c>
      <c r="H52" s="4" t="e">
        <f>VLOOKUP(D52,'Xử lý'!$C$1:$C$173,1,0)</f>
        <v>#N/A</v>
      </c>
      <c r="I52" s="4"/>
      <c r="J52" s="4">
        <f t="shared" si="2"/>
        <v>0</v>
      </c>
      <c r="K52" s="2">
        <f t="shared" si="0"/>
        <v>0</v>
      </c>
      <c r="L52" s="4">
        <v>0</v>
      </c>
      <c r="M52" s="4">
        <v>0</v>
      </c>
      <c r="N52" s="4">
        <v>0</v>
      </c>
      <c r="O52" s="4">
        <v>2154389</v>
      </c>
    </row>
    <row r="53" spans="1:15" hidden="1" outlineLevel="1" x14ac:dyDescent="0.25">
      <c r="B53" s="11">
        <v>44351</v>
      </c>
      <c r="C53" s="3" t="s">
        <v>3696</v>
      </c>
      <c r="D53" s="3" t="s">
        <v>1348</v>
      </c>
      <c r="E53" s="3" t="s">
        <v>526</v>
      </c>
      <c r="F53" s="11">
        <v>44411</v>
      </c>
      <c r="G53" s="4">
        <v>1513684</v>
      </c>
      <c r="H53" s="4" t="e">
        <f>VLOOKUP(D53,'Xử lý'!$C$1:$C$173,1,0)</f>
        <v>#N/A</v>
      </c>
      <c r="I53" s="4"/>
      <c r="J53" s="4">
        <f t="shared" si="2"/>
        <v>0</v>
      </c>
      <c r="K53" s="2">
        <f t="shared" si="0"/>
        <v>0</v>
      </c>
      <c r="L53" s="4">
        <v>0</v>
      </c>
      <c r="M53" s="4">
        <v>0</v>
      </c>
      <c r="N53" s="4">
        <v>0</v>
      </c>
      <c r="O53" s="4">
        <v>1513684</v>
      </c>
    </row>
    <row r="54" spans="1:15" hidden="1" outlineLevel="1" x14ac:dyDescent="0.25">
      <c r="B54" s="11">
        <v>44351</v>
      </c>
      <c r="C54" s="3" t="s">
        <v>800</v>
      </c>
      <c r="D54" s="3" t="s">
        <v>3731</v>
      </c>
      <c r="E54" s="3" t="s">
        <v>4216</v>
      </c>
      <c r="F54" s="11">
        <v>44411</v>
      </c>
      <c r="G54" s="4">
        <v>1014690</v>
      </c>
      <c r="H54" s="4" t="e">
        <f>VLOOKUP(D54,'Xử lý'!$C$1:$C$173,1,0)</f>
        <v>#N/A</v>
      </c>
      <c r="I54" s="4"/>
      <c r="J54" s="4">
        <f t="shared" si="2"/>
        <v>0</v>
      </c>
      <c r="K54" s="2">
        <f t="shared" si="0"/>
        <v>0</v>
      </c>
      <c r="L54" s="4">
        <v>0</v>
      </c>
      <c r="M54" s="4">
        <v>0</v>
      </c>
      <c r="N54" s="4">
        <v>0</v>
      </c>
      <c r="O54" s="4">
        <v>1014690</v>
      </c>
    </row>
    <row r="55" spans="1:15" hidden="1" outlineLevel="1" x14ac:dyDescent="0.25">
      <c r="B55" s="11">
        <v>44351</v>
      </c>
      <c r="C55" s="3" t="s">
        <v>940</v>
      </c>
      <c r="D55" s="3" t="s">
        <v>2258</v>
      </c>
      <c r="E55" s="3" t="s">
        <v>2435</v>
      </c>
      <c r="F55" s="11">
        <v>44411</v>
      </c>
      <c r="G55" s="4">
        <v>2100622</v>
      </c>
      <c r="H55" s="4" t="e">
        <f>VLOOKUP(D55,'Xử lý'!$C$1:$C$173,1,0)</f>
        <v>#N/A</v>
      </c>
      <c r="I55" s="4"/>
      <c r="J55" s="4">
        <f t="shared" si="2"/>
        <v>0</v>
      </c>
      <c r="K55" s="2">
        <f t="shared" si="0"/>
        <v>0</v>
      </c>
      <c r="L55" s="4">
        <v>0</v>
      </c>
      <c r="M55" s="4">
        <v>0</v>
      </c>
      <c r="N55" s="4">
        <v>0</v>
      </c>
      <c r="O55" s="4">
        <v>2100622</v>
      </c>
    </row>
    <row r="56" spans="1:15" hidden="1" outlineLevel="1" x14ac:dyDescent="0.25">
      <c r="B56" s="11">
        <v>44351</v>
      </c>
      <c r="C56" s="3" t="s">
        <v>649</v>
      </c>
      <c r="D56" s="3" t="s">
        <v>1932</v>
      </c>
      <c r="E56" s="3" t="s">
        <v>3425</v>
      </c>
      <c r="F56" s="11">
        <v>44411</v>
      </c>
      <c r="G56" s="4">
        <v>1060741</v>
      </c>
      <c r="H56" s="4" t="e">
        <f>VLOOKUP(D56,'Xử lý'!$C$1:$C$173,1,0)</f>
        <v>#N/A</v>
      </c>
      <c r="I56" s="4"/>
      <c r="J56" s="4">
        <f t="shared" si="2"/>
        <v>0</v>
      </c>
      <c r="K56" s="2">
        <f t="shared" si="0"/>
        <v>0</v>
      </c>
      <c r="L56" s="4">
        <v>0</v>
      </c>
      <c r="M56" s="4">
        <v>0</v>
      </c>
      <c r="N56" s="4">
        <v>0</v>
      </c>
      <c r="O56" s="4">
        <v>1060741</v>
      </c>
    </row>
    <row r="57" spans="1:15" hidden="1" outlineLevel="1" x14ac:dyDescent="0.25">
      <c r="B57" s="11">
        <v>44351</v>
      </c>
      <c r="C57" s="3" t="s">
        <v>884</v>
      </c>
      <c r="D57" s="3" t="s">
        <v>4229</v>
      </c>
      <c r="E57" s="3" t="s">
        <v>449</v>
      </c>
      <c r="F57" s="11">
        <v>44411</v>
      </c>
      <c r="G57" s="4">
        <v>1137309</v>
      </c>
      <c r="H57" s="4" t="e">
        <f>VLOOKUP(D57,'Xử lý'!$C$1:$C$173,1,0)</f>
        <v>#N/A</v>
      </c>
      <c r="I57" s="4"/>
      <c r="J57" s="4">
        <f t="shared" si="2"/>
        <v>0</v>
      </c>
      <c r="K57" s="2">
        <f t="shared" si="0"/>
        <v>0</v>
      </c>
      <c r="L57" s="4">
        <v>0</v>
      </c>
      <c r="M57" s="4">
        <v>0</v>
      </c>
      <c r="N57" s="4">
        <v>0</v>
      </c>
      <c r="O57" s="4">
        <v>1137309</v>
      </c>
    </row>
    <row r="58" spans="1:15" hidden="1" outlineLevel="1" x14ac:dyDescent="0.25">
      <c r="B58" s="11">
        <v>44351</v>
      </c>
      <c r="C58" s="3" t="s">
        <v>1586</v>
      </c>
      <c r="D58" s="3" t="s">
        <v>3602</v>
      </c>
      <c r="E58" s="3" t="s">
        <v>1122</v>
      </c>
      <c r="F58" s="11">
        <v>44411</v>
      </c>
      <c r="G58" s="4">
        <v>1977333</v>
      </c>
      <c r="H58" s="4" t="e">
        <f>VLOOKUP(D58,'Xử lý'!$C$1:$C$173,1,0)</f>
        <v>#N/A</v>
      </c>
      <c r="I58" s="4"/>
      <c r="J58" s="4">
        <f t="shared" si="2"/>
        <v>0</v>
      </c>
      <c r="K58" s="2">
        <f t="shared" si="0"/>
        <v>0</v>
      </c>
      <c r="L58" s="4">
        <v>0</v>
      </c>
      <c r="M58" s="4">
        <v>0</v>
      </c>
      <c r="N58" s="4">
        <v>0</v>
      </c>
      <c r="O58" s="4">
        <v>1977333</v>
      </c>
    </row>
    <row r="59" spans="1:15" hidden="1" outlineLevel="1" x14ac:dyDescent="0.25">
      <c r="B59" s="11">
        <v>44351</v>
      </c>
      <c r="C59" s="3" t="s">
        <v>3050</v>
      </c>
      <c r="D59" s="3" t="s">
        <v>4182</v>
      </c>
      <c r="E59" s="3" t="s">
        <v>1130</v>
      </c>
      <c r="F59" s="11">
        <v>44411</v>
      </c>
      <c r="G59" s="4">
        <v>1499489</v>
      </c>
      <c r="H59" s="4" t="e">
        <f>VLOOKUP(D59,'Xử lý'!$C$1:$C$173,1,0)</f>
        <v>#N/A</v>
      </c>
      <c r="I59" s="4"/>
      <c r="J59" s="4">
        <f t="shared" si="2"/>
        <v>0</v>
      </c>
      <c r="K59" s="2">
        <f t="shared" si="0"/>
        <v>0</v>
      </c>
      <c r="L59" s="4">
        <v>0</v>
      </c>
      <c r="M59" s="4">
        <v>0</v>
      </c>
      <c r="N59" s="4">
        <v>0</v>
      </c>
      <c r="O59" s="4">
        <v>1499489</v>
      </c>
    </row>
    <row r="60" spans="1:15" hidden="1" outlineLevel="1" x14ac:dyDescent="0.25">
      <c r="B60" s="11">
        <v>44351</v>
      </c>
      <c r="C60" s="3" t="s">
        <v>605</v>
      </c>
      <c r="D60" s="3" t="s">
        <v>1675</v>
      </c>
      <c r="E60" s="3" t="s">
        <v>3052</v>
      </c>
      <c r="F60" s="11">
        <v>44411</v>
      </c>
      <c r="G60" s="4">
        <v>2487588</v>
      </c>
      <c r="H60" s="4" t="e">
        <f>VLOOKUP(D60,'Xử lý'!$C$1:$C$173,1,0)</f>
        <v>#N/A</v>
      </c>
      <c r="I60" s="4"/>
      <c r="J60" s="4">
        <f t="shared" si="2"/>
        <v>0</v>
      </c>
      <c r="K60" s="2">
        <f t="shared" si="0"/>
        <v>0</v>
      </c>
      <c r="L60" s="4">
        <v>0</v>
      </c>
      <c r="M60" s="4">
        <v>0</v>
      </c>
      <c r="N60" s="4">
        <v>0</v>
      </c>
      <c r="O60" s="4">
        <v>2487588</v>
      </c>
    </row>
    <row r="61" spans="1:15" hidden="1" outlineLevel="1" x14ac:dyDescent="0.25">
      <c r="B61" s="11">
        <v>44351</v>
      </c>
      <c r="C61" s="3" t="s">
        <v>4599</v>
      </c>
      <c r="D61" s="3" t="s">
        <v>1159</v>
      </c>
      <c r="E61" s="3" t="s">
        <v>2732</v>
      </c>
      <c r="F61" s="11">
        <v>44411</v>
      </c>
      <c r="G61" s="4">
        <v>2232234</v>
      </c>
      <c r="H61" s="4" t="e">
        <f>VLOOKUP(D61,'Xử lý'!$C$1:$C$173,1,0)</f>
        <v>#N/A</v>
      </c>
      <c r="I61" s="4"/>
      <c r="J61" s="4">
        <f t="shared" si="2"/>
        <v>0</v>
      </c>
      <c r="K61" s="2">
        <f t="shared" si="0"/>
        <v>0</v>
      </c>
      <c r="L61" s="4">
        <v>0</v>
      </c>
      <c r="M61" s="4">
        <v>0</v>
      </c>
      <c r="N61" s="4">
        <v>0</v>
      </c>
      <c r="O61" s="4">
        <v>2232234</v>
      </c>
    </row>
    <row r="62" spans="1:15" hidden="1" outlineLevel="1" x14ac:dyDescent="0.25">
      <c r="B62" s="11">
        <v>44351</v>
      </c>
      <c r="C62" s="3" t="s">
        <v>1013</v>
      </c>
      <c r="D62" s="3" t="s">
        <v>3972</v>
      </c>
      <c r="E62" s="3" t="s">
        <v>996</v>
      </c>
      <c r="F62" s="11">
        <v>44411</v>
      </c>
      <c r="G62" s="4">
        <v>1389515</v>
      </c>
      <c r="H62" s="4" t="e">
        <f>VLOOKUP(D62,'Xử lý'!$C$1:$C$173,1,0)</f>
        <v>#N/A</v>
      </c>
      <c r="I62" s="4"/>
      <c r="J62" s="4">
        <f t="shared" si="2"/>
        <v>0</v>
      </c>
      <c r="K62" s="2">
        <f t="shared" si="0"/>
        <v>0</v>
      </c>
      <c r="L62" s="4">
        <v>0</v>
      </c>
      <c r="M62" s="4">
        <v>0</v>
      </c>
      <c r="N62" s="4">
        <v>0</v>
      </c>
      <c r="O62" s="4">
        <v>1389515</v>
      </c>
    </row>
    <row r="63" spans="1:15" hidden="1" outlineLevel="1" x14ac:dyDescent="0.25">
      <c r="B63" s="11">
        <v>44351</v>
      </c>
      <c r="C63" s="3" t="s">
        <v>4009</v>
      </c>
      <c r="D63" s="3" t="s">
        <v>2796</v>
      </c>
      <c r="E63" s="3" t="s">
        <v>2600</v>
      </c>
      <c r="F63" s="11">
        <v>44411</v>
      </c>
      <c r="G63" s="4">
        <v>1212541</v>
      </c>
      <c r="H63" s="4" t="e">
        <f>VLOOKUP(D63,'Xử lý'!$C$1:$C$173,1,0)</f>
        <v>#N/A</v>
      </c>
      <c r="I63" s="4"/>
      <c r="J63" s="4">
        <f t="shared" si="2"/>
        <v>0</v>
      </c>
      <c r="K63" s="2">
        <f t="shared" si="0"/>
        <v>0</v>
      </c>
      <c r="L63" s="4">
        <v>0</v>
      </c>
      <c r="M63" s="4">
        <v>0</v>
      </c>
      <c r="N63" s="4">
        <v>0</v>
      </c>
      <c r="O63" s="4">
        <v>1212541</v>
      </c>
    </row>
    <row r="64" spans="1:15" hidden="1" outlineLevel="1" x14ac:dyDescent="0.25">
      <c r="B64" s="11">
        <v>44359</v>
      </c>
      <c r="C64" s="3" t="s">
        <v>3368</v>
      </c>
      <c r="D64" s="3" t="s">
        <v>4385</v>
      </c>
      <c r="E64" s="3" t="s">
        <v>4179</v>
      </c>
      <c r="F64" s="11">
        <v>44419</v>
      </c>
      <c r="G64" s="4">
        <v>892526</v>
      </c>
      <c r="H64" s="4" t="str">
        <f>VLOOKUP(D64,'Xử lý'!$C$1:$C$173,1,0)</f>
        <v>0002954</v>
      </c>
      <c r="I64" s="4">
        <f t="shared" si="1"/>
        <v>892526</v>
      </c>
      <c r="J64" s="4">
        <f t="shared" si="2"/>
        <v>892526</v>
      </c>
      <c r="K64" s="2">
        <f t="shared" si="0"/>
        <v>0</v>
      </c>
      <c r="L64" s="4">
        <v>0</v>
      </c>
      <c r="M64" s="4">
        <v>0</v>
      </c>
      <c r="N64" s="4">
        <v>0</v>
      </c>
      <c r="O64" s="4">
        <v>892526</v>
      </c>
    </row>
    <row r="65" spans="2:15" hidden="1" outlineLevel="1" x14ac:dyDescent="0.25">
      <c r="B65" s="11">
        <v>44359</v>
      </c>
      <c r="C65" s="3" t="s">
        <v>3767</v>
      </c>
      <c r="D65" s="3" t="s">
        <v>1816</v>
      </c>
      <c r="E65" s="3" t="s">
        <v>3600</v>
      </c>
      <c r="F65" s="11">
        <v>44419</v>
      </c>
      <c r="G65" s="4">
        <v>1866268</v>
      </c>
      <c r="H65" s="4" t="str">
        <f>VLOOKUP(D65,'Xử lý'!$C$1:$C$173,1,0)</f>
        <v>0002956</v>
      </c>
      <c r="I65" s="4">
        <f t="shared" si="1"/>
        <v>1866268</v>
      </c>
      <c r="J65" s="4">
        <f t="shared" si="2"/>
        <v>1866268</v>
      </c>
      <c r="K65" s="2">
        <f t="shared" si="0"/>
        <v>0</v>
      </c>
      <c r="L65" s="4">
        <v>0</v>
      </c>
      <c r="M65" s="4">
        <v>0</v>
      </c>
      <c r="N65" s="4">
        <v>0</v>
      </c>
      <c r="O65" s="4">
        <v>1866268</v>
      </c>
    </row>
    <row r="66" spans="2:15" hidden="1" outlineLevel="1" x14ac:dyDescent="0.25">
      <c r="B66" s="11">
        <v>44359</v>
      </c>
      <c r="C66" s="3" t="s">
        <v>2866</v>
      </c>
      <c r="D66" s="3" t="s">
        <v>3030</v>
      </c>
      <c r="E66" s="3" t="s">
        <v>2574</v>
      </c>
      <c r="F66" s="11">
        <v>44419</v>
      </c>
      <c r="G66" s="4">
        <v>770362</v>
      </c>
      <c r="H66" s="4" t="e">
        <f>VLOOKUP(D66,'Xử lý'!$C$1:$C$173,1,0)</f>
        <v>#N/A</v>
      </c>
      <c r="I66" s="4"/>
      <c r="J66" s="4">
        <f t="shared" si="2"/>
        <v>0</v>
      </c>
      <c r="K66" s="2">
        <f t="shared" si="0"/>
        <v>0</v>
      </c>
      <c r="L66" s="4">
        <v>0</v>
      </c>
      <c r="M66" s="4">
        <v>0</v>
      </c>
      <c r="N66" s="4">
        <v>0</v>
      </c>
      <c r="O66" s="4">
        <v>770362</v>
      </c>
    </row>
    <row r="67" spans="2:15" hidden="1" outlineLevel="1" x14ac:dyDescent="0.25">
      <c r="B67" s="11">
        <v>44359</v>
      </c>
      <c r="C67" s="3" t="s">
        <v>730</v>
      </c>
      <c r="D67" s="3" t="s">
        <v>652</v>
      </c>
      <c r="E67" s="3" t="s">
        <v>3044</v>
      </c>
      <c r="F67" s="11">
        <v>44419</v>
      </c>
      <c r="G67" s="4">
        <v>1177199</v>
      </c>
      <c r="H67" s="4" t="e">
        <f>VLOOKUP(D67,'Xử lý'!$C$1:$C$173,1,0)</f>
        <v>#N/A</v>
      </c>
      <c r="I67" s="4"/>
      <c r="J67" s="4">
        <f t="shared" si="2"/>
        <v>0</v>
      </c>
      <c r="K67" s="2">
        <f t="shared" si="0"/>
        <v>0</v>
      </c>
      <c r="L67" s="4">
        <v>0</v>
      </c>
      <c r="M67" s="4">
        <v>0</v>
      </c>
      <c r="N67" s="4">
        <v>0</v>
      </c>
      <c r="O67" s="4">
        <v>1177199</v>
      </c>
    </row>
    <row r="68" spans="2:15" hidden="1" outlineLevel="1" x14ac:dyDescent="0.25">
      <c r="B68" s="11">
        <v>44359</v>
      </c>
      <c r="C68" s="3" t="s">
        <v>3051</v>
      </c>
      <c r="D68" s="3" t="s">
        <v>2810</v>
      </c>
      <c r="E68" s="3" t="s">
        <v>2551</v>
      </c>
      <c r="F68" s="11">
        <v>44419</v>
      </c>
      <c r="G68" s="4">
        <v>1174232</v>
      </c>
      <c r="H68" s="4" t="str">
        <f>VLOOKUP(D68,'Xử lý'!$C$1:$C$173,1,0)</f>
        <v>0002962</v>
      </c>
      <c r="I68" s="4">
        <f t="shared" si="1"/>
        <v>1174232</v>
      </c>
      <c r="J68" s="4">
        <f t="shared" si="2"/>
        <v>1174232</v>
      </c>
      <c r="K68" s="2">
        <f t="shared" si="0"/>
        <v>0</v>
      </c>
      <c r="L68" s="4">
        <v>0</v>
      </c>
      <c r="M68" s="4">
        <v>0</v>
      </c>
      <c r="N68" s="4">
        <v>0</v>
      </c>
      <c r="O68" s="4">
        <v>1174232</v>
      </c>
    </row>
    <row r="69" spans="2:15" hidden="1" outlineLevel="1" x14ac:dyDescent="0.25">
      <c r="B69" s="11">
        <v>44359</v>
      </c>
      <c r="C69" s="3" t="s">
        <v>3956</v>
      </c>
      <c r="D69" s="3" t="s">
        <v>2300</v>
      </c>
      <c r="E69" s="3" t="s">
        <v>861</v>
      </c>
      <c r="F69" s="11">
        <v>44419</v>
      </c>
      <c r="G69" s="4">
        <v>1200107</v>
      </c>
      <c r="H69" s="4" t="str">
        <f>VLOOKUP(D69,'Xử lý'!$C$1:$C$173,1,0)</f>
        <v>0003001</v>
      </c>
      <c r="I69" s="4">
        <f t="shared" si="1"/>
        <v>1200107</v>
      </c>
      <c r="J69" s="4">
        <f t="shared" si="2"/>
        <v>1200107</v>
      </c>
      <c r="K69" s="2">
        <f t="shared" ref="K69:K132" si="3">I69-J69</f>
        <v>0</v>
      </c>
      <c r="L69" s="4">
        <v>0</v>
      </c>
      <c r="M69" s="4">
        <v>0</v>
      </c>
      <c r="N69" s="4">
        <v>0</v>
      </c>
      <c r="O69" s="4">
        <v>1200107</v>
      </c>
    </row>
    <row r="70" spans="2:15" hidden="1" outlineLevel="1" x14ac:dyDescent="0.25">
      <c r="B70" s="11">
        <v>44359</v>
      </c>
      <c r="C70" s="3" t="s">
        <v>2106</v>
      </c>
      <c r="D70" s="3" t="s">
        <v>2001</v>
      </c>
      <c r="E70" s="3" t="s">
        <v>4635</v>
      </c>
      <c r="F70" s="11">
        <v>44419</v>
      </c>
      <c r="G70" s="4">
        <v>1197001</v>
      </c>
      <c r="H70" s="4" t="e">
        <f>VLOOKUP(D70,'Xử lý'!$C$1:$C$173,1,0)</f>
        <v>#N/A</v>
      </c>
      <c r="I70" s="4"/>
      <c r="J70" s="4">
        <f t="shared" si="2"/>
        <v>0</v>
      </c>
      <c r="K70" s="2">
        <f t="shared" si="3"/>
        <v>0</v>
      </c>
      <c r="L70" s="4">
        <v>0</v>
      </c>
      <c r="M70" s="4">
        <v>0</v>
      </c>
      <c r="N70" s="4">
        <v>0</v>
      </c>
      <c r="O70" s="4">
        <v>1197001</v>
      </c>
    </row>
    <row r="71" spans="2:15" hidden="1" outlineLevel="1" x14ac:dyDescent="0.25">
      <c r="B71" s="11">
        <v>44359</v>
      </c>
      <c r="C71" s="3" t="s">
        <v>2814</v>
      </c>
      <c r="D71" s="3" t="s">
        <v>342</v>
      </c>
      <c r="E71" s="3" t="s">
        <v>3962</v>
      </c>
      <c r="F71" s="11">
        <v>44419</v>
      </c>
      <c r="G71" s="4">
        <v>1848483</v>
      </c>
      <c r="H71" s="4" t="str">
        <f>VLOOKUP(D71,'Xử lý'!$C$1:$C$173,1,0)</f>
        <v>0003006</v>
      </c>
      <c r="I71" s="4">
        <f t="shared" ref="I71:I106" si="4">IF(H71&lt;&gt;0,G71,0)</f>
        <v>1848483</v>
      </c>
      <c r="J71" s="4">
        <f t="shared" ref="J71:J134" si="5">IF(I71&lt;&gt;0,I71,0)</f>
        <v>1848483</v>
      </c>
      <c r="K71" s="2">
        <f t="shared" si="3"/>
        <v>0</v>
      </c>
      <c r="L71" s="4">
        <v>0</v>
      </c>
      <c r="M71" s="4">
        <v>0</v>
      </c>
      <c r="N71" s="4">
        <v>0</v>
      </c>
      <c r="O71" s="4">
        <v>1848483</v>
      </c>
    </row>
    <row r="72" spans="2:15" hidden="1" outlineLevel="1" x14ac:dyDescent="0.25">
      <c r="B72" s="11">
        <v>44359</v>
      </c>
      <c r="C72" s="3" t="s">
        <v>713</v>
      </c>
      <c r="D72" s="3" t="s">
        <v>32</v>
      </c>
      <c r="E72" s="3" t="s">
        <v>2465</v>
      </c>
      <c r="F72" s="11">
        <v>44419</v>
      </c>
      <c r="G72" s="4">
        <v>1166518</v>
      </c>
      <c r="H72" s="4" t="e">
        <f>VLOOKUP(D72,'Xử lý'!$C$1:$C$173,1,0)</f>
        <v>#N/A</v>
      </c>
      <c r="I72" s="4"/>
      <c r="J72" s="4">
        <f t="shared" si="5"/>
        <v>0</v>
      </c>
      <c r="K72" s="2">
        <f t="shared" si="3"/>
        <v>0</v>
      </c>
      <c r="L72" s="4">
        <v>0</v>
      </c>
      <c r="M72" s="4">
        <v>0</v>
      </c>
      <c r="N72" s="4">
        <v>0</v>
      </c>
      <c r="O72" s="4">
        <v>1166518</v>
      </c>
    </row>
    <row r="73" spans="2:15" hidden="1" outlineLevel="1" x14ac:dyDescent="0.25">
      <c r="B73" s="11">
        <v>44359</v>
      </c>
      <c r="C73" s="3" t="s">
        <v>4042</v>
      </c>
      <c r="D73" s="3" t="s">
        <v>1044</v>
      </c>
      <c r="E73" s="3" t="s">
        <v>3781</v>
      </c>
      <c r="F73" s="11">
        <v>44419</v>
      </c>
      <c r="G73" s="4">
        <v>4180660</v>
      </c>
      <c r="H73" s="4" t="str">
        <f>VLOOKUP(D73,'Xử lý'!$C$1:$C$173,1,0)</f>
        <v>0003010</v>
      </c>
      <c r="I73" s="4">
        <f t="shared" si="4"/>
        <v>4180660</v>
      </c>
      <c r="J73" s="4">
        <f t="shared" si="5"/>
        <v>4180660</v>
      </c>
      <c r="K73" s="2">
        <f t="shared" si="3"/>
        <v>0</v>
      </c>
      <c r="L73" s="4">
        <v>0</v>
      </c>
      <c r="M73" s="4">
        <v>0</v>
      </c>
      <c r="N73" s="4">
        <v>0</v>
      </c>
      <c r="O73" s="4">
        <v>4180660</v>
      </c>
    </row>
    <row r="74" spans="2:15" hidden="1" outlineLevel="1" x14ac:dyDescent="0.25">
      <c r="B74" s="11">
        <v>44359</v>
      </c>
      <c r="C74" s="3" t="s">
        <v>1827</v>
      </c>
      <c r="D74" s="3" t="s">
        <v>312</v>
      </c>
      <c r="E74" s="3" t="s">
        <v>519</v>
      </c>
      <c r="F74" s="11">
        <v>44419</v>
      </c>
      <c r="G74" s="4">
        <v>2252949</v>
      </c>
      <c r="H74" s="4" t="e">
        <f>VLOOKUP(D74,'Xử lý'!$C$1:$C$173,1,0)</f>
        <v>#N/A</v>
      </c>
      <c r="I74" s="4"/>
      <c r="J74" s="4">
        <f t="shared" si="5"/>
        <v>0</v>
      </c>
      <c r="K74" s="2">
        <f t="shared" si="3"/>
        <v>0</v>
      </c>
      <c r="L74" s="4">
        <v>0</v>
      </c>
      <c r="M74" s="4">
        <v>0</v>
      </c>
      <c r="N74" s="4">
        <v>0</v>
      </c>
      <c r="O74" s="4">
        <v>2252949</v>
      </c>
    </row>
    <row r="75" spans="2:15" hidden="1" outlineLevel="1" x14ac:dyDescent="0.25">
      <c r="B75" s="11">
        <v>44359</v>
      </c>
      <c r="C75" s="3" t="s">
        <v>1901</v>
      </c>
      <c r="D75" s="3" t="s">
        <v>4252</v>
      </c>
      <c r="E75" s="3" t="s">
        <v>15</v>
      </c>
      <c r="F75" s="11">
        <v>44419</v>
      </c>
      <c r="G75" s="4">
        <v>1418560</v>
      </c>
      <c r="H75" s="4" t="e">
        <f>VLOOKUP(D75,'Xử lý'!$C$1:$C$173,1,0)</f>
        <v>#N/A</v>
      </c>
      <c r="I75" s="4"/>
      <c r="J75" s="4">
        <f t="shared" si="5"/>
        <v>0</v>
      </c>
      <c r="K75" s="2">
        <f t="shared" si="3"/>
        <v>0</v>
      </c>
      <c r="L75" s="4">
        <v>0</v>
      </c>
      <c r="M75" s="4">
        <v>0</v>
      </c>
      <c r="N75" s="4">
        <v>0</v>
      </c>
      <c r="O75" s="4">
        <v>1418560</v>
      </c>
    </row>
    <row r="76" spans="2:15" hidden="1" outlineLevel="1" x14ac:dyDescent="0.25">
      <c r="B76" s="11">
        <v>44359</v>
      </c>
      <c r="C76" s="3" t="s">
        <v>503</v>
      </c>
      <c r="D76" s="3" t="s">
        <v>4354</v>
      </c>
      <c r="E76" s="3" t="s">
        <v>21</v>
      </c>
      <c r="F76" s="11">
        <v>44419</v>
      </c>
      <c r="G76" s="4">
        <v>1538875</v>
      </c>
      <c r="H76" s="4" t="str">
        <f>VLOOKUP(D76,'Xử lý'!$C$1:$C$173,1,0)</f>
        <v>0003017</v>
      </c>
      <c r="I76" s="4">
        <f t="shared" si="4"/>
        <v>1538875</v>
      </c>
      <c r="J76" s="4">
        <f t="shared" si="5"/>
        <v>1538875</v>
      </c>
      <c r="K76" s="2">
        <f t="shared" si="3"/>
        <v>0</v>
      </c>
      <c r="L76" s="4">
        <v>0</v>
      </c>
      <c r="M76" s="4">
        <v>0</v>
      </c>
      <c r="N76" s="4">
        <v>0</v>
      </c>
      <c r="O76" s="4">
        <v>1538875</v>
      </c>
    </row>
    <row r="77" spans="2:15" hidden="1" outlineLevel="1" x14ac:dyDescent="0.25">
      <c r="B77" s="11">
        <v>44359</v>
      </c>
      <c r="C77" s="3" t="s">
        <v>3592</v>
      </c>
      <c r="D77" s="3" t="s">
        <v>1704</v>
      </c>
      <c r="E77" s="3" t="s">
        <v>1699</v>
      </c>
      <c r="F77" s="11">
        <v>44419</v>
      </c>
      <c r="G77" s="4">
        <v>1545350</v>
      </c>
      <c r="H77" s="4" t="e">
        <f>VLOOKUP(D77,'Xử lý'!$C$1:$C$173,1,0)</f>
        <v>#N/A</v>
      </c>
      <c r="I77" s="4"/>
      <c r="J77" s="4">
        <f t="shared" si="5"/>
        <v>0</v>
      </c>
      <c r="K77" s="2">
        <f t="shared" si="3"/>
        <v>0</v>
      </c>
      <c r="L77" s="4">
        <v>0</v>
      </c>
      <c r="M77" s="4">
        <v>0</v>
      </c>
      <c r="N77" s="4">
        <v>0</v>
      </c>
      <c r="O77" s="4">
        <v>1545350</v>
      </c>
    </row>
    <row r="78" spans="2:15" hidden="1" outlineLevel="1" x14ac:dyDescent="0.25">
      <c r="B78" s="11">
        <v>44359</v>
      </c>
      <c r="C78" s="3" t="s">
        <v>879</v>
      </c>
      <c r="D78" s="3" t="s">
        <v>4367</v>
      </c>
      <c r="E78" s="3" t="s">
        <v>3007</v>
      </c>
      <c r="F78" s="11">
        <v>44419</v>
      </c>
      <c r="G78" s="4">
        <v>1283440</v>
      </c>
      <c r="H78" s="4" t="e">
        <f>VLOOKUP(D78,'Xử lý'!$C$1:$C$173,1,0)</f>
        <v>#N/A</v>
      </c>
      <c r="I78" s="4"/>
      <c r="J78" s="4">
        <f t="shared" si="5"/>
        <v>0</v>
      </c>
      <c r="K78" s="2">
        <f t="shared" si="3"/>
        <v>0</v>
      </c>
      <c r="L78" s="4">
        <v>0</v>
      </c>
      <c r="M78" s="4">
        <v>0</v>
      </c>
      <c r="N78" s="4">
        <v>0</v>
      </c>
      <c r="O78" s="4">
        <v>1283440</v>
      </c>
    </row>
    <row r="79" spans="2:15" hidden="1" outlineLevel="1" x14ac:dyDescent="0.25">
      <c r="B79" s="11">
        <v>44359</v>
      </c>
      <c r="C79" s="3" t="s">
        <v>190</v>
      </c>
      <c r="D79" s="3" t="s">
        <v>2045</v>
      </c>
      <c r="E79" s="3" t="s">
        <v>2463</v>
      </c>
      <c r="F79" s="11">
        <v>44419</v>
      </c>
      <c r="G79" s="4">
        <v>1547096</v>
      </c>
      <c r="H79" s="4" t="e">
        <f>VLOOKUP(D79,'Xử lý'!$C$1:$C$173,1,0)</f>
        <v>#N/A</v>
      </c>
      <c r="I79" s="4"/>
      <c r="J79" s="4">
        <f t="shared" si="5"/>
        <v>0</v>
      </c>
      <c r="K79" s="2">
        <f t="shared" si="3"/>
        <v>0</v>
      </c>
      <c r="L79" s="4">
        <v>0</v>
      </c>
      <c r="M79" s="4">
        <v>0</v>
      </c>
      <c r="N79" s="4">
        <v>0</v>
      </c>
      <c r="O79" s="4">
        <v>1547096</v>
      </c>
    </row>
    <row r="80" spans="2:15" hidden="1" outlineLevel="1" x14ac:dyDescent="0.25">
      <c r="B80" s="11">
        <v>44359</v>
      </c>
      <c r="C80" s="3" t="s">
        <v>1451</v>
      </c>
      <c r="D80" s="3" t="s">
        <v>1014</v>
      </c>
      <c r="E80" s="3" t="s">
        <v>3121</v>
      </c>
      <c r="F80" s="11">
        <v>44419</v>
      </c>
      <c r="G80" s="4">
        <v>2248638</v>
      </c>
      <c r="H80" s="4" t="e">
        <f>VLOOKUP(D80,'Xử lý'!$C$1:$C$173,1,0)</f>
        <v>#N/A</v>
      </c>
      <c r="I80" s="4"/>
      <c r="J80" s="4">
        <f t="shared" si="5"/>
        <v>0</v>
      </c>
      <c r="K80" s="2">
        <f t="shared" si="3"/>
        <v>0</v>
      </c>
      <c r="L80" s="4">
        <v>0</v>
      </c>
      <c r="M80" s="4">
        <v>0</v>
      </c>
      <c r="N80" s="4">
        <v>0</v>
      </c>
      <c r="O80" s="4">
        <v>2248638</v>
      </c>
    </row>
    <row r="81" spans="2:15" hidden="1" outlineLevel="1" x14ac:dyDescent="0.25">
      <c r="B81" s="11">
        <v>44359</v>
      </c>
      <c r="C81" s="3" t="s">
        <v>1999</v>
      </c>
      <c r="D81" s="3" t="s">
        <v>3763</v>
      </c>
      <c r="E81" s="3" t="s">
        <v>1287</v>
      </c>
      <c r="F81" s="11">
        <v>44419</v>
      </c>
      <c r="G81" s="4">
        <v>786222</v>
      </c>
      <c r="H81" s="4" t="str">
        <f>VLOOKUP(D81,'Xử lý'!$C$1:$C$173,1,0)</f>
        <v>0003027</v>
      </c>
      <c r="I81" s="4">
        <f t="shared" si="4"/>
        <v>786222</v>
      </c>
      <c r="J81" s="4">
        <f t="shared" si="5"/>
        <v>786222</v>
      </c>
      <c r="K81" s="2">
        <f t="shared" si="3"/>
        <v>0</v>
      </c>
      <c r="L81" s="4">
        <v>0</v>
      </c>
      <c r="M81" s="4">
        <v>0</v>
      </c>
      <c r="N81" s="4">
        <v>0</v>
      </c>
      <c r="O81" s="4">
        <v>786222</v>
      </c>
    </row>
    <row r="82" spans="2:15" hidden="1" outlineLevel="1" x14ac:dyDescent="0.25">
      <c r="B82" s="11">
        <v>44359</v>
      </c>
      <c r="C82" s="3" t="s">
        <v>2404</v>
      </c>
      <c r="D82" s="3" t="s">
        <v>2247</v>
      </c>
      <c r="E82" s="3" t="s">
        <v>1025</v>
      </c>
      <c r="F82" s="11">
        <v>44419</v>
      </c>
      <c r="G82" s="4">
        <v>1865193</v>
      </c>
      <c r="H82" s="4" t="str">
        <f>VLOOKUP(D82,'Xử lý'!$C$1:$C$173,1,0)</f>
        <v>0003032</v>
      </c>
      <c r="I82" s="4">
        <f t="shared" si="4"/>
        <v>1865193</v>
      </c>
      <c r="J82" s="4">
        <f t="shared" si="5"/>
        <v>1865193</v>
      </c>
      <c r="K82" s="2">
        <f t="shared" si="3"/>
        <v>0</v>
      </c>
      <c r="L82" s="4">
        <v>0</v>
      </c>
      <c r="M82" s="4">
        <v>0</v>
      </c>
      <c r="N82" s="4">
        <v>0</v>
      </c>
      <c r="O82" s="4">
        <v>1865193</v>
      </c>
    </row>
    <row r="83" spans="2:15" hidden="1" outlineLevel="1" x14ac:dyDescent="0.25">
      <c r="B83" s="11">
        <v>44365</v>
      </c>
      <c r="C83" s="3" t="s">
        <v>3590</v>
      </c>
      <c r="D83" s="3" t="s">
        <v>2655</v>
      </c>
      <c r="E83" s="3" t="s">
        <v>3401</v>
      </c>
      <c r="F83" s="11">
        <v>44425</v>
      </c>
      <c r="G83" s="4">
        <v>957805</v>
      </c>
      <c r="H83" s="4" t="str">
        <f>VLOOKUP(D83,'Xử lý'!$C$1:$C$173,1,0)</f>
        <v>0003286</v>
      </c>
      <c r="I83" s="4">
        <f t="shared" si="4"/>
        <v>957805</v>
      </c>
      <c r="J83" s="4">
        <f t="shared" si="5"/>
        <v>957805</v>
      </c>
      <c r="K83" s="2">
        <f t="shared" si="3"/>
        <v>0</v>
      </c>
      <c r="L83" s="4">
        <v>0</v>
      </c>
      <c r="M83" s="4">
        <v>0</v>
      </c>
      <c r="N83" s="4">
        <v>0</v>
      </c>
      <c r="O83" s="4">
        <v>957805</v>
      </c>
    </row>
    <row r="84" spans="2:15" hidden="1" outlineLevel="1" x14ac:dyDescent="0.25">
      <c r="B84" s="11">
        <v>44365</v>
      </c>
      <c r="C84" s="3" t="s">
        <v>1739</v>
      </c>
      <c r="D84" s="3" t="s">
        <v>2737</v>
      </c>
      <c r="E84" s="3" t="s">
        <v>71</v>
      </c>
      <c r="F84" s="11">
        <v>44425</v>
      </c>
      <c r="G84" s="4">
        <v>1418560</v>
      </c>
      <c r="H84" s="4" t="e">
        <f>VLOOKUP(D84,'Xử lý'!$C$1:$C$173,1,0)</f>
        <v>#N/A</v>
      </c>
      <c r="I84" s="4"/>
      <c r="J84" s="4">
        <f t="shared" si="5"/>
        <v>0</v>
      </c>
      <c r="K84" s="2">
        <f t="shared" si="3"/>
        <v>0</v>
      </c>
      <c r="L84" s="4">
        <v>0</v>
      </c>
      <c r="M84" s="4">
        <v>0</v>
      </c>
      <c r="N84" s="4">
        <v>0</v>
      </c>
      <c r="O84" s="4">
        <v>1418560</v>
      </c>
    </row>
    <row r="85" spans="2:15" hidden="1" outlineLevel="1" x14ac:dyDescent="0.25">
      <c r="B85" s="11">
        <v>44365</v>
      </c>
      <c r="C85" s="3" t="s">
        <v>4015</v>
      </c>
      <c r="D85" s="3" t="s">
        <v>241</v>
      </c>
      <c r="E85" s="3" t="s">
        <v>521</v>
      </c>
      <c r="F85" s="11">
        <v>44425</v>
      </c>
      <c r="G85" s="4">
        <v>2982150</v>
      </c>
      <c r="H85" s="4" t="str">
        <f>VLOOKUP(D85,'Xử lý'!$C$1:$C$173,1,0)</f>
        <v>0003296</v>
      </c>
      <c r="I85" s="4">
        <f t="shared" si="4"/>
        <v>2982150</v>
      </c>
      <c r="J85" s="4">
        <f t="shared" si="5"/>
        <v>2982150</v>
      </c>
      <c r="K85" s="2">
        <f t="shared" si="3"/>
        <v>0</v>
      </c>
      <c r="L85" s="4">
        <v>0</v>
      </c>
      <c r="M85" s="4">
        <v>0</v>
      </c>
      <c r="N85" s="4">
        <v>0</v>
      </c>
      <c r="O85" s="4">
        <v>2982150</v>
      </c>
    </row>
    <row r="86" spans="2:15" hidden="1" outlineLevel="1" x14ac:dyDescent="0.25">
      <c r="B86" s="11">
        <v>44365</v>
      </c>
      <c r="C86" s="3" t="s">
        <v>3988</v>
      </c>
      <c r="D86" s="3" t="s">
        <v>2630</v>
      </c>
      <c r="E86" s="3" t="s">
        <v>2496</v>
      </c>
      <c r="F86" s="11">
        <v>44425</v>
      </c>
      <c r="G86" s="4">
        <v>2120118</v>
      </c>
      <c r="H86" s="4" t="str">
        <f>VLOOKUP(D86,'Xử lý'!$C$1:$C$173,1,0)</f>
        <v>0003297</v>
      </c>
      <c r="I86" s="4">
        <f t="shared" si="4"/>
        <v>2120118</v>
      </c>
      <c r="J86" s="4">
        <f t="shared" si="5"/>
        <v>2120118</v>
      </c>
      <c r="K86" s="2">
        <f t="shared" si="3"/>
        <v>0</v>
      </c>
      <c r="L86" s="4">
        <v>0</v>
      </c>
      <c r="M86" s="4">
        <v>0</v>
      </c>
      <c r="N86" s="4">
        <v>0</v>
      </c>
      <c r="O86" s="4">
        <v>2120118</v>
      </c>
    </row>
    <row r="87" spans="2:15" hidden="1" outlineLevel="1" x14ac:dyDescent="0.25">
      <c r="B87" s="11">
        <v>44365</v>
      </c>
      <c r="C87" s="3" t="s">
        <v>3505</v>
      </c>
      <c r="D87" s="3" t="s">
        <v>1450</v>
      </c>
      <c r="E87" s="3" t="s">
        <v>2973</v>
      </c>
      <c r="F87" s="11">
        <v>44425</v>
      </c>
      <c r="G87" s="4">
        <v>1014690</v>
      </c>
      <c r="H87" s="4" t="str">
        <f>VLOOKUP(D87,'Xử lý'!$C$1:$C$173,1,0)</f>
        <v>0003305</v>
      </c>
      <c r="I87" s="4">
        <f t="shared" si="4"/>
        <v>1014690</v>
      </c>
      <c r="J87" s="4">
        <f t="shared" si="5"/>
        <v>1014690</v>
      </c>
      <c r="K87" s="2">
        <f t="shared" si="3"/>
        <v>0</v>
      </c>
      <c r="L87" s="4">
        <v>0</v>
      </c>
      <c r="M87" s="4">
        <v>0</v>
      </c>
      <c r="N87" s="4">
        <v>0</v>
      </c>
      <c r="O87" s="4">
        <v>1014690</v>
      </c>
    </row>
    <row r="88" spans="2:15" hidden="1" outlineLevel="1" x14ac:dyDescent="0.25">
      <c r="B88" s="11">
        <v>44365</v>
      </c>
      <c r="C88" s="3" t="s">
        <v>3320</v>
      </c>
      <c r="D88" s="3" t="s">
        <v>3777</v>
      </c>
      <c r="E88" s="3" t="s">
        <v>1123</v>
      </c>
      <c r="F88" s="11">
        <v>44425</v>
      </c>
      <c r="G88" s="4">
        <v>1901389</v>
      </c>
      <c r="H88" s="4" t="str">
        <f>VLOOKUP(D88,'Xử lý'!$C$1:$C$173,1,0)</f>
        <v>0003306</v>
      </c>
      <c r="I88" s="4">
        <f t="shared" si="4"/>
        <v>1901389</v>
      </c>
      <c r="J88" s="4">
        <f t="shared" si="5"/>
        <v>1901389</v>
      </c>
      <c r="K88" s="2">
        <f t="shared" si="3"/>
        <v>0</v>
      </c>
      <c r="L88" s="4">
        <v>0</v>
      </c>
      <c r="M88" s="4">
        <v>0</v>
      </c>
      <c r="N88" s="4">
        <v>0</v>
      </c>
      <c r="O88" s="4">
        <v>1901389</v>
      </c>
    </row>
    <row r="89" spans="2:15" hidden="1" outlineLevel="1" x14ac:dyDescent="0.25">
      <c r="B89" s="11">
        <v>44365</v>
      </c>
      <c r="C89" s="3" t="s">
        <v>2345</v>
      </c>
      <c r="D89" s="3" t="s">
        <v>3603</v>
      </c>
      <c r="E89" s="3" t="s">
        <v>3535</v>
      </c>
      <c r="F89" s="11">
        <v>44425</v>
      </c>
      <c r="G89" s="4">
        <v>638479</v>
      </c>
      <c r="H89" s="4" t="e">
        <f>VLOOKUP(D89,'Xử lý'!$C$1:$C$173,1,0)</f>
        <v>#N/A</v>
      </c>
      <c r="I89" s="4"/>
      <c r="J89" s="4">
        <f t="shared" si="5"/>
        <v>0</v>
      </c>
      <c r="K89" s="2">
        <f t="shared" si="3"/>
        <v>0</v>
      </c>
      <c r="L89" s="4">
        <v>0</v>
      </c>
      <c r="M89" s="4">
        <v>0</v>
      </c>
      <c r="N89" s="4">
        <v>0</v>
      </c>
      <c r="O89" s="4">
        <v>638479</v>
      </c>
    </row>
    <row r="90" spans="2:15" hidden="1" outlineLevel="1" x14ac:dyDescent="0.25">
      <c r="B90" s="11">
        <v>44365</v>
      </c>
      <c r="C90" s="3" t="s">
        <v>3468</v>
      </c>
      <c r="D90" s="3" t="s">
        <v>4275</v>
      </c>
      <c r="E90" s="3" t="s">
        <v>645</v>
      </c>
      <c r="F90" s="11">
        <v>44425</v>
      </c>
      <c r="G90" s="4">
        <v>1035902</v>
      </c>
      <c r="H90" s="4" t="e">
        <f>VLOOKUP(D90,'Xử lý'!$C$1:$C$173,1,0)</f>
        <v>#N/A</v>
      </c>
      <c r="I90" s="4"/>
      <c r="J90" s="4">
        <f t="shared" si="5"/>
        <v>0</v>
      </c>
      <c r="K90" s="2">
        <f t="shared" si="3"/>
        <v>0</v>
      </c>
      <c r="L90" s="4">
        <v>0</v>
      </c>
      <c r="M90" s="4">
        <v>0</v>
      </c>
      <c r="N90" s="4">
        <v>0</v>
      </c>
      <c r="O90" s="4">
        <v>1035902</v>
      </c>
    </row>
    <row r="91" spans="2:15" hidden="1" outlineLevel="1" x14ac:dyDescent="0.25">
      <c r="B91" s="11">
        <v>44365</v>
      </c>
      <c r="C91" s="3" t="s">
        <v>353</v>
      </c>
      <c r="D91" s="3" t="s">
        <v>1107</v>
      </c>
      <c r="E91" s="3" t="s">
        <v>4170</v>
      </c>
      <c r="F91" s="11">
        <v>44425</v>
      </c>
      <c r="G91" s="4">
        <v>1555070</v>
      </c>
      <c r="H91" s="4" t="e">
        <f>VLOOKUP(D91,'Xử lý'!$C$1:$C$173,1,0)</f>
        <v>#N/A</v>
      </c>
      <c r="I91" s="4"/>
      <c r="J91" s="4">
        <f t="shared" si="5"/>
        <v>0</v>
      </c>
      <c r="K91" s="2">
        <f t="shared" si="3"/>
        <v>0</v>
      </c>
      <c r="L91" s="4">
        <v>0</v>
      </c>
      <c r="M91" s="4">
        <v>0</v>
      </c>
      <c r="N91" s="4">
        <v>0</v>
      </c>
      <c r="O91" s="4">
        <v>1555070</v>
      </c>
    </row>
    <row r="92" spans="2:15" hidden="1" outlineLevel="1" x14ac:dyDescent="0.25">
      <c r="B92" s="11">
        <v>44365</v>
      </c>
      <c r="C92" s="3" t="s">
        <v>2686</v>
      </c>
      <c r="D92" s="3" t="s">
        <v>844</v>
      </c>
      <c r="E92" s="3" t="s">
        <v>2724</v>
      </c>
      <c r="F92" s="11">
        <v>44425</v>
      </c>
      <c r="G92" s="4">
        <v>2611032</v>
      </c>
      <c r="H92" s="4" t="str">
        <f>VLOOKUP(D92,'Xử lý'!$C$1:$C$173,1,0)</f>
        <v>0003339</v>
      </c>
      <c r="I92" s="4">
        <f t="shared" si="4"/>
        <v>2611032</v>
      </c>
      <c r="J92" s="4">
        <f t="shared" si="5"/>
        <v>2611032</v>
      </c>
      <c r="K92" s="2">
        <f t="shared" si="3"/>
        <v>0</v>
      </c>
      <c r="L92" s="4">
        <v>0</v>
      </c>
      <c r="M92" s="4">
        <v>0</v>
      </c>
      <c r="N92" s="4">
        <v>0</v>
      </c>
      <c r="O92" s="4">
        <v>2611032</v>
      </c>
    </row>
    <row r="93" spans="2:15" hidden="1" outlineLevel="1" x14ac:dyDescent="0.25">
      <c r="B93" s="11">
        <v>44365</v>
      </c>
      <c r="C93" s="3" t="s">
        <v>1312</v>
      </c>
      <c r="D93" s="3" t="s">
        <v>1071</v>
      </c>
      <c r="E93" s="3" t="s">
        <v>1334</v>
      </c>
      <c r="F93" s="11">
        <v>44425</v>
      </c>
      <c r="G93" s="4">
        <v>1910105</v>
      </c>
      <c r="H93" s="4" t="str">
        <f>VLOOKUP(D93,'Xử lý'!$C$1:$C$173,1,0)</f>
        <v>0003342</v>
      </c>
      <c r="I93" s="4">
        <f t="shared" si="4"/>
        <v>1910105</v>
      </c>
      <c r="J93" s="4">
        <f t="shared" si="5"/>
        <v>1910105</v>
      </c>
      <c r="K93" s="2">
        <f t="shared" si="3"/>
        <v>0</v>
      </c>
      <c r="L93" s="4">
        <v>0</v>
      </c>
      <c r="M93" s="4">
        <v>0</v>
      </c>
      <c r="N93" s="4">
        <v>0</v>
      </c>
      <c r="O93" s="4">
        <v>1910105</v>
      </c>
    </row>
    <row r="94" spans="2:15" hidden="1" outlineLevel="1" x14ac:dyDescent="0.25">
      <c r="B94" s="11">
        <v>44365</v>
      </c>
      <c r="C94" s="3" t="s">
        <v>1141</v>
      </c>
      <c r="D94" s="3" t="s">
        <v>4017</v>
      </c>
      <c r="E94" s="3" t="s">
        <v>4242</v>
      </c>
      <c r="F94" s="11">
        <v>44425</v>
      </c>
      <c r="G94" s="4">
        <v>1296882</v>
      </c>
      <c r="H94" s="4" t="e">
        <f>VLOOKUP(D94,'Xử lý'!$C$1:$C$173,1,0)</f>
        <v>#N/A</v>
      </c>
      <c r="I94" s="4"/>
      <c r="J94" s="4">
        <f t="shared" si="5"/>
        <v>0</v>
      </c>
      <c r="K94" s="2">
        <f t="shared" si="3"/>
        <v>0</v>
      </c>
      <c r="L94" s="4">
        <v>0</v>
      </c>
      <c r="M94" s="4">
        <v>0</v>
      </c>
      <c r="N94" s="4">
        <v>0</v>
      </c>
      <c r="O94" s="4">
        <v>1296882</v>
      </c>
    </row>
    <row r="95" spans="2:15" hidden="1" outlineLevel="1" x14ac:dyDescent="0.25">
      <c r="B95" s="11">
        <v>44365</v>
      </c>
      <c r="C95" s="3" t="s">
        <v>1776</v>
      </c>
      <c r="D95" s="3" t="s">
        <v>3445</v>
      </c>
      <c r="E95" s="3" t="s">
        <v>673</v>
      </c>
      <c r="F95" s="11">
        <v>44425</v>
      </c>
      <c r="G95" s="4">
        <v>730978</v>
      </c>
      <c r="H95" s="4" t="str">
        <f>VLOOKUP(D95,'Xử lý'!$C$1:$C$173,1,0)</f>
        <v>0003346</v>
      </c>
      <c r="I95" s="4">
        <f t="shared" si="4"/>
        <v>730978</v>
      </c>
      <c r="J95" s="4">
        <f t="shared" si="5"/>
        <v>730978</v>
      </c>
      <c r="K95" s="2">
        <f t="shared" si="3"/>
        <v>0</v>
      </c>
      <c r="L95" s="4">
        <v>0</v>
      </c>
      <c r="M95" s="4">
        <v>0</v>
      </c>
      <c r="N95" s="4">
        <v>0</v>
      </c>
      <c r="O95" s="4">
        <v>730978</v>
      </c>
    </row>
    <row r="96" spans="2:15" hidden="1" outlineLevel="1" x14ac:dyDescent="0.25">
      <c r="B96" s="11">
        <v>44365</v>
      </c>
      <c r="C96" s="3" t="s">
        <v>3670</v>
      </c>
      <c r="D96" s="3" t="s">
        <v>2051</v>
      </c>
      <c r="E96" s="3" t="s">
        <v>2595</v>
      </c>
      <c r="F96" s="11">
        <v>44425</v>
      </c>
      <c r="G96" s="4">
        <v>610819</v>
      </c>
      <c r="H96" s="4" t="str">
        <f>VLOOKUP(D96,'Xử lý'!$C$1:$C$173,1,0)</f>
        <v>0003348</v>
      </c>
      <c r="I96" s="4">
        <f t="shared" si="4"/>
        <v>610819</v>
      </c>
      <c r="J96" s="4">
        <f t="shared" si="5"/>
        <v>610819</v>
      </c>
      <c r="K96" s="2">
        <f t="shared" si="3"/>
        <v>0</v>
      </c>
      <c r="L96" s="4">
        <v>0</v>
      </c>
      <c r="M96" s="4">
        <v>0</v>
      </c>
      <c r="N96" s="4">
        <v>0</v>
      </c>
      <c r="O96" s="4">
        <v>610819</v>
      </c>
    </row>
    <row r="97" spans="2:15" hidden="1" outlineLevel="1" x14ac:dyDescent="0.25">
      <c r="B97" s="11">
        <v>44365</v>
      </c>
      <c r="C97" s="3" t="s">
        <v>3856</v>
      </c>
      <c r="D97" s="3" t="s">
        <v>2994</v>
      </c>
      <c r="E97" s="3" t="s">
        <v>1109</v>
      </c>
      <c r="F97" s="11">
        <v>44425</v>
      </c>
      <c r="G97" s="4">
        <v>807741</v>
      </c>
      <c r="H97" s="4" t="e">
        <f>VLOOKUP(D97,'Xử lý'!$C$1:$C$173,1,0)</f>
        <v>#N/A</v>
      </c>
      <c r="I97" s="4"/>
      <c r="J97" s="4">
        <f t="shared" si="5"/>
        <v>0</v>
      </c>
      <c r="K97" s="2">
        <f t="shared" si="3"/>
        <v>0</v>
      </c>
      <c r="L97" s="4">
        <v>0</v>
      </c>
      <c r="M97" s="4">
        <v>0</v>
      </c>
      <c r="N97" s="4">
        <v>0</v>
      </c>
      <c r="O97" s="4">
        <v>807741</v>
      </c>
    </row>
    <row r="98" spans="2:15" hidden="1" outlineLevel="1" x14ac:dyDescent="0.25">
      <c r="B98" s="11">
        <v>44365</v>
      </c>
      <c r="C98" s="3" t="s">
        <v>1639</v>
      </c>
      <c r="D98" s="3" t="s">
        <v>4422</v>
      </c>
      <c r="E98" s="3" t="s">
        <v>4338</v>
      </c>
      <c r="F98" s="11">
        <v>44425</v>
      </c>
      <c r="G98" s="4">
        <v>2640924</v>
      </c>
      <c r="H98" s="4" t="str">
        <f>VLOOKUP(D98,'Xử lý'!$C$1:$C$173,1,0)</f>
        <v>0003351</v>
      </c>
      <c r="I98" s="4">
        <f t="shared" si="4"/>
        <v>2640924</v>
      </c>
      <c r="J98" s="4">
        <f t="shared" si="5"/>
        <v>2640924</v>
      </c>
      <c r="K98" s="2">
        <f t="shared" si="3"/>
        <v>0</v>
      </c>
      <c r="L98" s="4">
        <v>0</v>
      </c>
      <c r="M98" s="4">
        <v>0</v>
      </c>
      <c r="N98" s="4">
        <v>0</v>
      </c>
      <c r="O98" s="4">
        <v>2640924</v>
      </c>
    </row>
    <row r="99" spans="2:15" hidden="1" outlineLevel="1" x14ac:dyDescent="0.25">
      <c r="B99" s="11">
        <v>44365</v>
      </c>
      <c r="C99" s="3" t="s">
        <v>1484</v>
      </c>
      <c r="D99" s="3" t="s">
        <v>1751</v>
      </c>
      <c r="E99" s="3" t="s">
        <v>3776</v>
      </c>
      <c r="F99" s="11">
        <v>44425</v>
      </c>
      <c r="G99" s="4">
        <v>807741</v>
      </c>
      <c r="H99" s="4" t="e">
        <f>VLOOKUP(D99,'Xử lý'!$C$1:$C$173,1,0)</f>
        <v>#N/A</v>
      </c>
      <c r="I99" s="4"/>
      <c r="J99" s="4">
        <f t="shared" si="5"/>
        <v>0</v>
      </c>
      <c r="K99" s="2">
        <f t="shared" si="3"/>
        <v>0</v>
      </c>
      <c r="L99" s="4">
        <v>0</v>
      </c>
      <c r="M99" s="4">
        <v>0</v>
      </c>
      <c r="N99" s="4">
        <v>0</v>
      </c>
      <c r="O99" s="4">
        <v>807741</v>
      </c>
    </row>
    <row r="100" spans="2:15" hidden="1" outlineLevel="1" x14ac:dyDescent="0.25">
      <c r="B100" s="11">
        <v>44365</v>
      </c>
      <c r="C100" s="3" t="s">
        <v>780</v>
      </c>
      <c r="D100" s="3" t="s">
        <v>348</v>
      </c>
      <c r="E100" s="3" t="s">
        <v>4359</v>
      </c>
      <c r="F100" s="11">
        <v>44425</v>
      </c>
      <c r="G100" s="4">
        <v>2709130</v>
      </c>
      <c r="H100" s="4" t="e">
        <f>VLOOKUP(D100,'Xử lý'!$C$1:$C$173,1,0)</f>
        <v>#N/A</v>
      </c>
      <c r="I100" s="4"/>
      <c r="J100" s="4">
        <f t="shared" si="5"/>
        <v>0</v>
      </c>
      <c r="K100" s="2">
        <f t="shared" si="3"/>
        <v>0</v>
      </c>
      <c r="L100" s="4">
        <v>0</v>
      </c>
      <c r="M100" s="4">
        <v>0</v>
      </c>
      <c r="N100" s="4">
        <v>0</v>
      </c>
      <c r="O100" s="4">
        <v>2709130</v>
      </c>
    </row>
    <row r="101" spans="2:15" hidden="1" outlineLevel="1" x14ac:dyDescent="0.25">
      <c r="B101" s="11">
        <v>44365</v>
      </c>
      <c r="C101" s="3" t="s">
        <v>442</v>
      </c>
      <c r="D101" s="3" t="s">
        <v>1203</v>
      </c>
      <c r="E101" s="3" t="s">
        <v>3834</v>
      </c>
      <c r="F101" s="11">
        <v>44425</v>
      </c>
      <c r="G101" s="4">
        <v>1947176</v>
      </c>
      <c r="H101" s="4" t="str">
        <f>VLOOKUP(D101,'Xử lý'!$C$1:$C$173,1,0)</f>
        <v>0003358</v>
      </c>
      <c r="I101" s="4">
        <f t="shared" si="4"/>
        <v>1947176</v>
      </c>
      <c r="J101" s="4">
        <f t="shared" si="5"/>
        <v>1947176</v>
      </c>
      <c r="K101" s="2">
        <f t="shared" si="3"/>
        <v>0</v>
      </c>
      <c r="L101" s="4">
        <v>0</v>
      </c>
      <c r="M101" s="4">
        <v>0</v>
      </c>
      <c r="N101" s="4">
        <v>0</v>
      </c>
      <c r="O101" s="4">
        <v>1947176</v>
      </c>
    </row>
    <row r="102" spans="2:15" hidden="1" outlineLevel="1" x14ac:dyDescent="0.25">
      <c r="B102" s="11">
        <v>44366</v>
      </c>
      <c r="C102" s="3" t="s">
        <v>1627</v>
      </c>
      <c r="D102" s="3" t="s">
        <v>2368</v>
      </c>
      <c r="E102" s="3" t="s">
        <v>104</v>
      </c>
      <c r="F102" s="11">
        <v>44426</v>
      </c>
      <c r="G102" s="4">
        <v>1455939</v>
      </c>
      <c r="H102" s="4" t="str">
        <f>VLOOKUP(D102,'Xử lý'!$C$1:$C$173,1,0)</f>
        <v>0003465</v>
      </c>
      <c r="I102" s="4">
        <f t="shared" si="4"/>
        <v>1455939</v>
      </c>
      <c r="J102" s="4">
        <f t="shared" si="5"/>
        <v>1455939</v>
      </c>
      <c r="K102" s="2">
        <f t="shared" si="3"/>
        <v>0</v>
      </c>
      <c r="L102" s="4">
        <v>0</v>
      </c>
      <c r="M102" s="4">
        <v>0</v>
      </c>
      <c r="N102" s="4">
        <v>0</v>
      </c>
      <c r="O102" s="4">
        <v>1455939</v>
      </c>
    </row>
    <row r="103" spans="2:15" hidden="1" outlineLevel="1" x14ac:dyDescent="0.25">
      <c r="B103" s="11">
        <v>44366</v>
      </c>
      <c r="C103" s="3" t="s">
        <v>4517</v>
      </c>
      <c r="D103" s="3" t="s">
        <v>4636</v>
      </c>
      <c r="E103" s="3" t="s">
        <v>699</v>
      </c>
      <c r="F103" s="11">
        <v>44426</v>
      </c>
      <c r="G103" s="4">
        <v>1901389</v>
      </c>
      <c r="H103" s="4" t="e">
        <f>VLOOKUP(D103,'Xử lý'!$C$1:$C$173,1,0)</f>
        <v>#N/A</v>
      </c>
      <c r="I103" s="4"/>
      <c r="J103" s="4">
        <f t="shared" si="5"/>
        <v>0</v>
      </c>
      <c r="K103" s="2">
        <f t="shared" si="3"/>
        <v>0</v>
      </c>
      <c r="L103" s="4">
        <v>0</v>
      </c>
      <c r="M103" s="4">
        <v>0</v>
      </c>
      <c r="N103" s="4">
        <v>0</v>
      </c>
      <c r="O103" s="4">
        <v>1901389</v>
      </c>
    </row>
    <row r="104" spans="2:15" hidden="1" outlineLevel="1" x14ac:dyDescent="0.25">
      <c r="B104" s="11">
        <v>44366</v>
      </c>
      <c r="C104" s="3" t="s">
        <v>1659</v>
      </c>
      <c r="D104" s="3" t="s">
        <v>3922</v>
      </c>
      <c r="E104" s="3" t="s">
        <v>2270</v>
      </c>
      <c r="F104" s="11">
        <v>44426</v>
      </c>
      <c r="G104" s="4">
        <v>1068579</v>
      </c>
      <c r="H104" s="4" t="e">
        <f>VLOOKUP(D104,'Xử lý'!$C$1:$C$173,1,0)</f>
        <v>#N/A</v>
      </c>
      <c r="I104" s="4"/>
      <c r="J104" s="4">
        <f t="shared" si="5"/>
        <v>0</v>
      </c>
      <c r="K104" s="2">
        <f t="shared" si="3"/>
        <v>0</v>
      </c>
      <c r="L104" s="4">
        <v>0</v>
      </c>
      <c r="M104" s="4">
        <v>0</v>
      </c>
      <c r="N104" s="4">
        <v>0</v>
      </c>
      <c r="O104" s="4">
        <v>1068579</v>
      </c>
    </row>
    <row r="105" spans="2:15" hidden="1" outlineLevel="1" x14ac:dyDescent="0.25">
      <c r="B105" s="11">
        <v>44366</v>
      </c>
      <c r="C105" s="3" t="s">
        <v>2207</v>
      </c>
      <c r="D105" s="3" t="s">
        <v>275</v>
      </c>
      <c r="E105" s="3" t="s">
        <v>2267</v>
      </c>
      <c r="F105" s="11">
        <v>44426</v>
      </c>
      <c r="G105" s="4">
        <v>2488112</v>
      </c>
      <c r="H105" s="4" t="str">
        <f>VLOOKUP(D105,'Xử lý'!$C$1:$C$173,1,0)</f>
        <v>0003469</v>
      </c>
      <c r="I105" s="4">
        <f t="shared" si="4"/>
        <v>2488112</v>
      </c>
      <c r="J105" s="4">
        <f t="shared" si="5"/>
        <v>2488112</v>
      </c>
      <c r="K105" s="2">
        <f t="shared" si="3"/>
        <v>0</v>
      </c>
      <c r="L105" s="4">
        <v>0</v>
      </c>
      <c r="M105" s="4">
        <v>0</v>
      </c>
      <c r="N105" s="4">
        <v>0</v>
      </c>
      <c r="O105" s="4">
        <v>2488112</v>
      </c>
    </row>
    <row r="106" spans="2:15" hidden="1" outlineLevel="1" x14ac:dyDescent="0.25">
      <c r="B106" s="11">
        <v>44366</v>
      </c>
      <c r="C106" s="3" t="s">
        <v>2526</v>
      </c>
      <c r="D106" s="3" t="s">
        <v>777</v>
      </c>
      <c r="E106" s="3" t="s">
        <v>727</v>
      </c>
      <c r="F106" s="11">
        <v>44426</v>
      </c>
      <c r="G106" s="4">
        <v>886699</v>
      </c>
      <c r="H106" s="4" t="str">
        <f>VLOOKUP(D106,'Xử lý'!$C$1:$C$173,1,0)</f>
        <v>0003474</v>
      </c>
      <c r="I106" s="4">
        <f t="shared" si="4"/>
        <v>886699</v>
      </c>
      <c r="J106" s="4">
        <f t="shared" si="5"/>
        <v>886699</v>
      </c>
      <c r="K106" s="2">
        <f t="shared" si="3"/>
        <v>0</v>
      </c>
      <c r="L106" s="4">
        <v>0</v>
      </c>
      <c r="M106" s="4">
        <v>0</v>
      </c>
      <c r="N106" s="4">
        <v>0</v>
      </c>
      <c r="O106" s="4">
        <v>886699</v>
      </c>
    </row>
    <row r="107" spans="2:15" hidden="1" outlineLevel="1" x14ac:dyDescent="0.25">
      <c r="B107" s="11">
        <v>44378</v>
      </c>
      <c r="C107" s="3" t="s">
        <v>3273</v>
      </c>
      <c r="D107" s="3" t="s">
        <v>1609</v>
      </c>
      <c r="E107" s="3" t="s">
        <v>1163</v>
      </c>
      <c r="F107" s="11">
        <v>44438</v>
      </c>
      <c r="G107" s="4">
        <v>403871</v>
      </c>
      <c r="H107" s="4" t="e">
        <f>VLOOKUP(D107,'Xử lý'!$C$1:$C$173,1,0)</f>
        <v>#N/A</v>
      </c>
      <c r="I107" s="4"/>
      <c r="J107" s="4">
        <f t="shared" si="5"/>
        <v>0</v>
      </c>
      <c r="K107" s="2">
        <f t="shared" si="3"/>
        <v>0</v>
      </c>
      <c r="L107" s="4">
        <v>0</v>
      </c>
      <c r="M107" s="4">
        <v>0</v>
      </c>
      <c r="N107" s="4">
        <v>0</v>
      </c>
      <c r="O107" s="4">
        <v>403871</v>
      </c>
    </row>
    <row r="108" spans="2:15" hidden="1" outlineLevel="1" x14ac:dyDescent="0.25">
      <c r="B108" s="11">
        <v>44378</v>
      </c>
      <c r="C108" s="3" t="s">
        <v>4383</v>
      </c>
      <c r="D108" s="3" t="s">
        <v>4063</v>
      </c>
      <c r="E108" s="3" t="s">
        <v>4189</v>
      </c>
      <c r="F108" s="11">
        <v>44438</v>
      </c>
      <c r="G108" s="4">
        <v>775990</v>
      </c>
      <c r="H108" s="4" t="e">
        <f>VLOOKUP(D108,'Xử lý'!$C$1:$C$173,1,0)</f>
        <v>#N/A</v>
      </c>
      <c r="I108" s="4"/>
      <c r="J108" s="4">
        <f t="shared" si="5"/>
        <v>0</v>
      </c>
      <c r="K108" s="2">
        <f t="shared" si="3"/>
        <v>0</v>
      </c>
      <c r="L108" s="4">
        <v>0</v>
      </c>
      <c r="M108" s="4">
        <v>0</v>
      </c>
      <c r="N108" s="4">
        <v>0</v>
      </c>
      <c r="O108" s="4">
        <v>775990</v>
      </c>
    </row>
    <row r="109" spans="2:15" hidden="1" outlineLevel="1" x14ac:dyDescent="0.25">
      <c r="B109" s="11">
        <v>44378</v>
      </c>
      <c r="C109" s="3" t="s">
        <v>4416</v>
      </c>
      <c r="D109" s="3" t="s">
        <v>3515</v>
      </c>
      <c r="E109" s="3" t="s">
        <v>129</v>
      </c>
      <c r="F109" s="11">
        <v>44438</v>
      </c>
      <c r="G109" s="4">
        <v>1093648</v>
      </c>
      <c r="H109" s="4" t="e">
        <f>VLOOKUP(D109,'Xử lý'!$C$1:$C$173,1,0)</f>
        <v>#N/A</v>
      </c>
      <c r="I109" s="4"/>
      <c r="J109" s="4">
        <f t="shared" si="5"/>
        <v>0</v>
      </c>
      <c r="K109" s="2">
        <f t="shared" si="3"/>
        <v>0</v>
      </c>
      <c r="L109" s="4">
        <v>0</v>
      </c>
      <c r="M109" s="4">
        <v>0</v>
      </c>
      <c r="N109" s="4">
        <v>0</v>
      </c>
      <c r="O109" s="4">
        <v>1093648</v>
      </c>
    </row>
    <row r="110" spans="2:15" hidden="1" outlineLevel="1" x14ac:dyDescent="0.25">
      <c r="B110" s="11">
        <v>44378</v>
      </c>
      <c r="C110" s="3" t="s">
        <v>1350</v>
      </c>
      <c r="D110" s="3" t="s">
        <v>4351</v>
      </c>
      <c r="E110" s="3" t="s">
        <v>3104</v>
      </c>
      <c r="F110" s="11">
        <v>44438</v>
      </c>
      <c r="G110" s="4">
        <v>1623890</v>
      </c>
      <c r="H110" s="4" t="e">
        <f>VLOOKUP(D110,'Xử lý'!$C$1:$C$173,1,0)</f>
        <v>#N/A</v>
      </c>
      <c r="I110" s="4"/>
      <c r="J110" s="4">
        <f t="shared" si="5"/>
        <v>0</v>
      </c>
      <c r="K110" s="2">
        <f t="shared" si="3"/>
        <v>0</v>
      </c>
      <c r="L110" s="4">
        <v>0</v>
      </c>
      <c r="M110" s="4">
        <v>0</v>
      </c>
      <c r="N110" s="4">
        <v>0</v>
      </c>
      <c r="O110" s="4">
        <v>1623890</v>
      </c>
    </row>
    <row r="111" spans="2:15" hidden="1" outlineLevel="1" x14ac:dyDescent="0.25">
      <c r="B111" s="11">
        <v>44378</v>
      </c>
      <c r="C111" s="3" t="s">
        <v>4300</v>
      </c>
      <c r="D111" s="3" t="s">
        <v>4348</v>
      </c>
      <c r="E111" s="3" t="s">
        <v>771</v>
      </c>
      <c r="F111" s="11">
        <v>44438</v>
      </c>
      <c r="G111" s="4">
        <v>1022019</v>
      </c>
      <c r="H111" s="4" t="e">
        <f>VLOOKUP(D111,'Xử lý'!$C$1:$C$173,1,0)</f>
        <v>#N/A</v>
      </c>
      <c r="I111" s="4"/>
      <c r="J111" s="4">
        <f t="shared" si="5"/>
        <v>0</v>
      </c>
      <c r="K111" s="2">
        <f t="shared" si="3"/>
        <v>0</v>
      </c>
      <c r="L111" s="4">
        <v>0</v>
      </c>
      <c r="M111" s="4">
        <v>0</v>
      </c>
      <c r="N111" s="4">
        <v>0</v>
      </c>
      <c r="O111" s="4">
        <v>1022019</v>
      </c>
    </row>
    <row r="112" spans="2:15" hidden="1" outlineLevel="1" x14ac:dyDescent="0.25">
      <c r="B112" s="11">
        <v>44378</v>
      </c>
      <c r="C112" s="3" t="s">
        <v>27</v>
      </c>
      <c r="D112" s="3" t="s">
        <v>3762</v>
      </c>
      <c r="E112" s="3" t="s">
        <v>3156</v>
      </c>
      <c r="F112" s="11">
        <v>44438</v>
      </c>
      <c r="G112" s="4">
        <v>770362</v>
      </c>
      <c r="H112" s="4" t="e">
        <f>VLOOKUP(D112,'Xử lý'!$C$1:$C$173,1,0)</f>
        <v>#N/A</v>
      </c>
      <c r="I112" s="4"/>
      <c r="J112" s="4">
        <f t="shared" si="5"/>
        <v>0</v>
      </c>
      <c r="K112" s="2">
        <f t="shared" si="3"/>
        <v>0</v>
      </c>
      <c r="L112" s="4">
        <v>0</v>
      </c>
      <c r="M112" s="4">
        <v>0</v>
      </c>
      <c r="N112" s="4">
        <v>0</v>
      </c>
      <c r="O112" s="4">
        <v>770362</v>
      </c>
    </row>
    <row r="113" spans="2:15" hidden="1" outlineLevel="1" x14ac:dyDescent="0.25">
      <c r="B113" s="11">
        <v>44378</v>
      </c>
      <c r="C113" s="3" t="s">
        <v>789</v>
      </c>
      <c r="D113" s="3" t="s">
        <v>409</v>
      </c>
      <c r="E113" s="3" t="s">
        <v>770</v>
      </c>
      <c r="F113" s="11">
        <v>44438</v>
      </c>
      <c r="G113" s="4">
        <v>1626235</v>
      </c>
      <c r="H113" s="4" t="e">
        <f>VLOOKUP(D113,'Xử lý'!$C$1:$C$173,1,0)</f>
        <v>#N/A</v>
      </c>
      <c r="I113" s="4"/>
      <c r="J113" s="4">
        <f t="shared" si="5"/>
        <v>0</v>
      </c>
      <c r="K113" s="2">
        <f t="shared" si="3"/>
        <v>0</v>
      </c>
      <c r="L113" s="4">
        <v>0</v>
      </c>
      <c r="M113" s="4">
        <v>0</v>
      </c>
      <c r="N113" s="4">
        <v>0</v>
      </c>
      <c r="O113" s="4">
        <v>1626235</v>
      </c>
    </row>
    <row r="114" spans="2:15" hidden="1" outlineLevel="1" x14ac:dyDescent="0.25">
      <c r="B114" s="11">
        <v>44379</v>
      </c>
      <c r="C114" s="3" t="s">
        <v>2196</v>
      </c>
      <c r="D114" s="3" t="s">
        <v>1321</v>
      </c>
      <c r="E114" s="3" t="s">
        <v>4132</v>
      </c>
      <c r="F114" s="11">
        <v>44439</v>
      </c>
      <c r="G114" s="4">
        <v>1151926</v>
      </c>
      <c r="H114" s="4" t="e">
        <f>VLOOKUP(D114,'Xử lý'!$C$1:$C$173,1,0)</f>
        <v>#N/A</v>
      </c>
      <c r="I114" s="4"/>
      <c r="J114" s="4">
        <f t="shared" si="5"/>
        <v>0</v>
      </c>
      <c r="K114" s="2">
        <f t="shared" si="3"/>
        <v>0</v>
      </c>
      <c r="L114" s="4">
        <v>0</v>
      </c>
      <c r="M114" s="4">
        <v>0</v>
      </c>
      <c r="N114" s="4">
        <v>0</v>
      </c>
      <c r="O114" s="4">
        <v>1151926</v>
      </c>
    </row>
    <row r="115" spans="2:15" hidden="1" outlineLevel="1" x14ac:dyDescent="0.25">
      <c r="B115" s="11">
        <v>44379</v>
      </c>
      <c r="C115" s="3" t="s">
        <v>4152</v>
      </c>
      <c r="D115" s="3" t="s">
        <v>1173</v>
      </c>
      <c r="E115" s="3" t="s">
        <v>4095</v>
      </c>
      <c r="F115" s="11">
        <v>44439</v>
      </c>
      <c r="G115" s="4">
        <v>1048247</v>
      </c>
      <c r="H115" s="4" t="e">
        <f>VLOOKUP(D115,'Xử lý'!$C$1:$C$173,1,0)</f>
        <v>#N/A</v>
      </c>
      <c r="I115" s="4"/>
      <c r="J115" s="4">
        <f t="shared" si="5"/>
        <v>0</v>
      </c>
      <c r="K115" s="2">
        <f t="shared" si="3"/>
        <v>0</v>
      </c>
      <c r="L115" s="4">
        <v>0</v>
      </c>
      <c r="M115" s="4">
        <v>0</v>
      </c>
      <c r="N115" s="4">
        <v>0</v>
      </c>
      <c r="O115" s="4">
        <v>1048247</v>
      </c>
    </row>
    <row r="116" spans="2:15" hidden="1" outlineLevel="1" x14ac:dyDescent="0.25">
      <c r="B116" s="11">
        <v>44379</v>
      </c>
      <c r="C116" s="3" t="s">
        <v>1457</v>
      </c>
      <c r="D116" s="3" t="s">
        <v>318</v>
      </c>
      <c r="E116" s="3" t="s">
        <v>2035</v>
      </c>
      <c r="F116" s="11">
        <v>44439</v>
      </c>
      <c r="G116" s="4">
        <v>1211612</v>
      </c>
      <c r="H116" s="4" t="e">
        <f>VLOOKUP(D116,'Xử lý'!$C$1:$C$173,1,0)</f>
        <v>#N/A</v>
      </c>
      <c r="I116" s="4"/>
      <c r="J116" s="4">
        <f t="shared" si="5"/>
        <v>0</v>
      </c>
      <c r="K116" s="2">
        <f t="shared" si="3"/>
        <v>0</v>
      </c>
      <c r="L116" s="4">
        <v>0</v>
      </c>
      <c r="M116" s="4">
        <v>0</v>
      </c>
      <c r="N116" s="4">
        <v>0</v>
      </c>
      <c r="O116" s="4">
        <v>1211612</v>
      </c>
    </row>
    <row r="117" spans="2:15" hidden="1" outlineLevel="1" x14ac:dyDescent="0.25">
      <c r="B117" s="11">
        <v>44379</v>
      </c>
      <c r="C117" s="3" t="s">
        <v>2005</v>
      </c>
      <c r="D117" s="3" t="s">
        <v>2131</v>
      </c>
      <c r="E117" s="3" t="s">
        <v>1820</v>
      </c>
      <c r="F117" s="11">
        <v>44439</v>
      </c>
      <c r="G117" s="4">
        <v>2109561</v>
      </c>
      <c r="H117" s="4" t="e">
        <f>VLOOKUP(D117,'Xử lý'!$C$1:$C$173,1,0)</f>
        <v>#N/A</v>
      </c>
      <c r="I117" s="4"/>
      <c r="J117" s="4">
        <f t="shared" si="5"/>
        <v>0</v>
      </c>
      <c r="K117" s="2">
        <f t="shared" si="3"/>
        <v>0</v>
      </c>
      <c r="L117" s="4">
        <v>0</v>
      </c>
      <c r="M117" s="4">
        <v>0</v>
      </c>
      <c r="N117" s="4">
        <v>0</v>
      </c>
      <c r="O117" s="4">
        <v>2109561</v>
      </c>
    </row>
    <row r="118" spans="2:15" hidden="1" outlineLevel="1" x14ac:dyDescent="0.25">
      <c r="B118" s="11">
        <v>44379</v>
      </c>
      <c r="C118" s="3" t="s">
        <v>832</v>
      </c>
      <c r="D118" s="3" t="s">
        <v>117</v>
      </c>
      <c r="E118" s="3" t="s">
        <v>2853</v>
      </c>
      <c r="F118" s="11">
        <v>44439</v>
      </c>
      <c r="G118" s="4">
        <v>1637819</v>
      </c>
      <c r="H118" s="4" t="e">
        <f>VLOOKUP(D118,'Xử lý'!$C$1:$C$173,1,0)</f>
        <v>#N/A</v>
      </c>
      <c r="I118" s="4"/>
      <c r="J118" s="4">
        <f t="shared" si="5"/>
        <v>0</v>
      </c>
      <c r="K118" s="2">
        <f t="shared" si="3"/>
        <v>0</v>
      </c>
      <c r="L118" s="4">
        <v>0</v>
      </c>
      <c r="M118" s="4">
        <v>0</v>
      </c>
      <c r="N118" s="4">
        <v>0</v>
      </c>
      <c r="O118" s="4">
        <v>1637819</v>
      </c>
    </row>
    <row r="119" spans="2:15" hidden="1" outlineLevel="1" x14ac:dyDescent="0.25">
      <c r="B119" s="11">
        <v>44379</v>
      </c>
      <c r="C119" s="3" t="s">
        <v>2113</v>
      </c>
      <c r="D119" s="3" t="s">
        <v>531</v>
      </c>
      <c r="E119" s="3" t="s">
        <v>1015</v>
      </c>
      <c r="F119" s="11">
        <v>44439</v>
      </c>
      <c r="G119" s="4">
        <v>1295811</v>
      </c>
      <c r="H119" s="4" t="e">
        <f>VLOOKUP(D119,'Xử lý'!$C$1:$C$173,1,0)</f>
        <v>#N/A</v>
      </c>
      <c r="I119" s="4"/>
      <c r="J119" s="4">
        <f t="shared" si="5"/>
        <v>0</v>
      </c>
      <c r="K119" s="2">
        <f t="shared" si="3"/>
        <v>0</v>
      </c>
      <c r="L119" s="4">
        <v>0</v>
      </c>
      <c r="M119" s="4">
        <v>0</v>
      </c>
      <c r="N119" s="4">
        <v>0</v>
      </c>
      <c r="O119" s="4">
        <v>1295811</v>
      </c>
    </row>
    <row r="120" spans="2:15" hidden="1" outlineLevel="1" x14ac:dyDescent="0.25">
      <c r="B120" s="11">
        <v>44379</v>
      </c>
      <c r="C120" s="3" t="s">
        <v>2799</v>
      </c>
      <c r="D120" s="3" t="s">
        <v>2557</v>
      </c>
      <c r="E120" s="3" t="s">
        <v>1286</v>
      </c>
      <c r="F120" s="11">
        <v>44439</v>
      </c>
      <c r="G120" s="4">
        <v>711289</v>
      </c>
      <c r="H120" s="4" t="e">
        <f>VLOOKUP(D120,'Xử lý'!$C$1:$C$173,1,0)</f>
        <v>#N/A</v>
      </c>
      <c r="I120" s="4"/>
      <c r="J120" s="4">
        <f t="shared" si="5"/>
        <v>0</v>
      </c>
      <c r="K120" s="2">
        <f t="shared" si="3"/>
        <v>0</v>
      </c>
      <c r="L120" s="4">
        <v>0</v>
      </c>
      <c r="M120" s="4">
        <v>0</v>
      </c>
      <c r="N120" s="4">
        <v>0</v>
      </c>
      <c r="O120" s="4">
        <v>711289</v>
      </c>
    </row>
    <row r="121" spans="2:15" hidden="1" outlineLevel="1" x14ac:dyDescent="0.25">
      <c r="B121" s="11">
        <v>44379</v>
      </c>
      <c r="C121" s="3" t="s">
        <v>755</v>
      </c>
      <c r="D121" s="3" t="s">
        <v>3896</v>
      </c>
      <c r="E121" s="3" t="s">
        <v>35</v>
      </c>
      <c r="F121" s="11">
        <v>44439</v>
      </c>
      <c r="G121" s="4">
        <v>691980</v>
      </c>
      <c r="H121" s="4" t="e">
        <f>VLOOKUP(D121,'Xử lý'!$C$1:$C$173,1,0)</f>
        <v>#N/A</v>
      </c>
      <c r="I121" s="4"/>
      <c r="J121" s="4">
        <f t="shared" si="5"/>
        <v>0</v>
      </c>
      <c r="K121" s="2">
        <f t="shared" si="3"/>
        <v>0</v>
      </c>
      <c r="L121" s="4">
        <v>0</v>
      </c>
      <c r="M121" s="4">
        <v>0</v>
      </c>
      <c r="N121" s="4">
        <v>0</v>
      </c>
      <c r="O121" s="4">
        <v>691980</v>
      </c>
    </row>
    <row r="122" spans="2:15" hidden="1" outlineLevel="1" x14ac:dyDescent="0.25">
      <c r="B122" s="11">
        <v>44379</v>
      </c>
      <c r="C122" s="3" t="s">
        <v>1032</v>
      </c>
      <c r="D122" s="3" t="s">
        <v>1924</v>
      </c>
      <c r="E122" s="3" t="s">
        <v>3766</v>
      </c>
      <c r="F122" s="11">
        <v>44439</v>
      </c>
      <c r="G122" s="4">
        <v>1042349</v>
      </c>
      <c r="H122" s="4" t="e">
        <f>VLOOKUP(D122,'Xử lý'!$C$1:$C$173,1,0)</f>
        <v>#N/A</v>
      </c>
      <c r="I122" s="4"/>
      <c r="J122" s="4">
        <f t="shared" si="5"/>
        <v>0</v>
      </c>
      <c r="K122" s="2">
        <f t="shared" si="3"/>
        <v>0</v>
      </c>
      <c r="L122" s="4">
        <v>0</v>
      </c>
      <c r="M122" s="4">
        <v>0</v>
      </c>
      <c r="N122" s="4">
        <v>0</v>
      </c>
      <c r="O122" s="4">
        <v>1042349</v>
      </c>
    </row>
    <row r="123" spans="2:15" hidden="1" outlineLevel="1" x14ac:dyDescent="0.25">
      <c r="B123" s="11">
        <v>44379</v>
      </c>
      <c r="C123" s="3" t="s">
        <v>4552</v>
      </c>
      <c r="D123" s="3" t="s">
        <v>4260</v>
      </c>
      <c r="E123" s="3" t="s">
        <v>2645</v>
      </c>
      <c r="F123" s="11">
        <v>44439</v>
      </c>
      <c r="G123" s="4">
        <v>853529</v>
      </c>
      <c r="H123" s="4" t="e">
        <f>VLOOKUP(D123,'Xử lý'!$C$1:$C$173,1,0)</f>
        <v>#N/A</v>
      </c>
      <c r="I123" s="4"/>
      <c r="J123" s="4">
        <f t="shared" si="5"/>
        <v>0</v>
      </c>
      <c r="K123" s="2">
        <f t="shared" si="3"/>
        <v>0</v>
      </c>
      <c r="L123" s="4">
        <v>0</v>
      </c>
      <c r="M123" s="4">
        <v>0</v>
      </c>
      <c r="N123" s="4">
        <v>0</v>
      </c>
      <c r="O123" s="4">
        <v>853529</v>
      </c>
    </row>
    <row r="124" spans="2:15" hidden="1" outlineLevel="1" x14ac:dyDescent="0.25">
      <c r="B124" s="11">
        <v>44379</v>
      </c>
      <c r="C124" s="3" t="s">
        <v>4315</v>
      </c>
      <c r="D124" s="3" t="s">
        <v>1543</v>
      </c>
      <c r="E124" s="3" t="s">
        <v>571</v>
      </c>
      <c r="F124" s="11">
        <v>44439</v>
      </c>
      <c r="G124" s="4">
        <v>1222364</v>
      </c>
      <c r="H124" s="4" t="e">
        <f>VLOOKUP(D124,'Xử lý'!$C$1:$C$173,1,0)</f>
        <v>#N/A</v>
      </c>
      <c r="I124" s="4"/>
      <c r="J124" s="4">
        <f t="shared" si="5"/>
        <v>0</v>
      </c>
      <c r="K124" s="2">
        <f t="shared" si="3"/>
        <v>0</v>
      </c>
      <c r="L124" s="4">
        <v>0</v>
      </c>
      <c r="M124" s="4">
        <v>0</v>
      </c>
      <c r="N124" s="4">
        <v>0</v>
      </c>
      <c r="O124" s="4">
        <v>1222364</v>
      </c>
    </row>
    <row r="125" spans="2:15" hidden="1" outlineLevel="1" x14ac:dyDescent="0.25">
      <c r="B125" s="11">
        <v>44379</v>
      </c>
      <c r="C125" s="3" t="s">
        <v>2140</v>
      </c>
      <c r="D125" s="3" t="s">
        <v>3438</v>
      </c>
      <c r="E125" s="3" t="s">
        <v>3937</v>
      </c>
      <c r="F125" s="11">
        <v>44439</v>
      </c>
      <c r="G125" s="4">
        <v>403871</v>
      </c>
      <c r="H125" s="4" t="e">
        <f>VLOOKUP(D125,'Xử lý'!$C$1:$C$173,1,0)</f>
        <v>#N/A</v>
      </c>
      <c r="I125" s="4"/>
      <c r="J125" s="4">
        <f t="shared" si="5"/>
        <v>0</v>
      </c>
      <c r="K125" s="2">
        <f t="shared" si="3"/>
        <v>0</v>
      </c>
      <c r="L125" s="4">
        <v>0</v>
      </c>
      <c r="M125" s="4">
        <v>0</v>
      </c>
      <c r="N125" s="4">
        <v>0</v>
      </c>
      <c r="O125" s="4">
        <v>403871</v>
      </c>
    </row>
    <row r="126" spans="2:15" hidden="1" outlineLevel="1" x14ac:dyDescent="0.25">
      <c r="B126" s="11">
        <v>44379</v>
      </c>
      <c r="C126" s="3" t="s">
        <v>4032</v>
      </c>
      <c r="D126" s="3" t="s">
        <v>4433</v>
      </c>
      <c r="E126" s="3" t="s">
        <v>640</v>
      </c>
      <c r="F126" s="11">
        <v>44439</v>
      </c>
      <c r="G126" s="4">
        <v>1724333</v>
      </c>
      <c r="H126" s="4" t="e">
        <f>VLOOKUP(D126,'Xử lý'!$C$1:$C$173,1,0)</f>
        <v>#N/A</v>
      </c>
      <c r="I126" s="4"/>
      <c r="J126" s="4">
        <f t="shared" si="5"/>
        <v>0</v>
      </c>
      <c r="K126" s="2">
        <f t="shared" si="3"/>
        <v>0</v>
      </c>
      <c r="L126" s="4">
        <v>0</v>
      </c>
      <c r="M126" s="4">
        <v>0</v>
      </c>
      <c r="N126" s="4">
        <v>0</v>
      </c>
      <c r="O126" s="4">
        <v>1724333</v>
      </c>
    </row>
    <row r="127" spans="2:15" hidden="1" outlineLevel="1" x14ac:dyDescent="0.25">
      <c r="B127" s="11">
        <v>44379</v>
      </c>
      <c r="C127" s="3" t="s">
        <v>4492</v>
      </c>
      <c r="D127" s="3" t="s">
        <v>1056</v>
      </c>
      <c r="E127" s="3" t="s">
        <v>3388</v>
      </c>
      <c r="F127" s="11">
        <v>44439</v>
      </c>
      <c r="G127" s="4">
        <v>775990</v>
      </c>
      <c r="H127" s="4" t="e">
        <f>VLOOKUP(D127,'Xử lý'!$C$1:$C$173,1,0)</f>
        <v>#N/A</v>
      </c>
      <c r="I127" s="4"/>
      <c r="J127" s="4">
        <f t="shared" si="5"/>
        <v>0</v>
      </c>
      <c r="K127" s="2">
        <f t="shared" si="3"/>
        <v>0</v>
      </c>
      <c r="L127" s="4">
        <v>0</v>
      </c>
      <c r="M127" s="4">
        <v>0</v>
      </c>
      <c r="N127" s="4">
        <v>0</v>
      </c>
      <c r="O127" s="4">
        <v>775990</v>
      </c>
    </row>
    <row r="128" spans="2:15" hidden="1" outlineLevel="1" x14ac:dyDescent="0.25">
      <c r="B128" s="11">
        <v>44379</v>
      </c>
      <c r="C128" s="3" t="s">
        <v>1688</v>
      </c>
      <c r="D128" s="3" t="s">
        <v>3029</v>
      </c>
      <c r="E128" s="3" t="s">
        <v>500</v>
      </c>
      <c r="F128" s="11">
        <v>44439</v>
      </c>
      <c r="G128" s="4">
        <v>1101749</v>
      </c>
      <c r="H128" s="4" t="e">
        <f>VLOOKUP(D128,'Xử lý'!$C$1:$C$173,1,0)</f>
        <v>#N/A</v>
      </c>
      <c r="I128" s="4"/>
      <c r="J128" s="4">
        <f t="shared" si="5"/>
        <v>0</v>
      </c>
      <c r="K128" s="2">
        <f t="shared" si="3"/>
        <v>0</v>
      </c>
      <c r="L128" s="4">
        <v>0</v>
      </c>
      <c r="M128" s="4">
        <v>0</v>
      </c>
      <c r="N128" s="4">
        <v>0</v>
      </c>
      <c r="O128" s="4">
        <v>1101749</v>
      </c>
    </row>
    <row r="129" spans="2:15" hidden="1" outlineLevel="1" x14ac:dyDescent="0.25">
      <c r="B129" s="11">
        <v>44379</v>
      </c>
      <c r="C129" s="3" t="s">
        <v>1507</v>
      </c>
      <c r="D129" s="3" t="s">
        <v>3816</v>
      </c>
      <c r="E129" s="3" t="s">
        <v>3534</v>
      </c>
      <c r="F129" s="11">
        <v>44439</v>
      </c>
      <c r="G129" s="4">
        <v>880519</v>
      </c>
      <c r="H129" s="4" t="e">
        <f>VLOOKUP(D129,'Xử lý'!$C$1:$C$173,1,0)</f>
        <v>#N/A</v>
      </c>
      <c r="I129" s="4"/>
      <c r="J129" s="4">
        <f t="shared" si="5"/>
        <v>0</v>
      </c>
      <c r="K129" s="2">
        <f t="shared" si="3"/>
        <v>0</v>
      </c>
      <c r="L129" s="4">
        <v>0</v>
      </c>
      <c r="M129" s="4">
        <v>0</v>
      </c>
      <c r="N129" s="4">
        <v>0</v>
      </c>
      <c r="O129" s="4">
        <v>880519</v>
      </c>
    </row>
    <row r="130" spans="2:15" hidden="1" outlineLevel="1" x14ac:dyDescent="0.25">
      <c r="B130" s="11">
        <v>44379</v>
      </c>
      <c r="C130" s="3" t="s">
        <v>2736</v>
      </c>
      <c r="D130" s="3" t="s">
        <v>28</v>
      </c>
      <c r="E130" s="3" t="s">
        <v>1661</v>
      </c>
      <c r="F130" s="11">
        <v>44439</v>
      </c>
      <c r="G130" s="4">
        <v>851136</v>
      </c>
      <c r="H130" s="4" t="e">
        <f>VLOOKUP(D130,'Xử lý'!$C$1:$C$173,1,0)</f>
        <v>#N/A</v>
      </c>
      <c r="I130" s="4"/>
      <c r="J130" s="4">
        <f t="shared" si="5"/>
        <v>0</v>
      </c>
      <c r="K130" s="2">
        <f t="shared" si="3"/>
        <v>0</v>
      </c>
      <c r="L130" s="4">
        <v>0</v>
      </c>
      <c r="M130" s="4">
        <v>0</v>
      </c>
      <c r="N130" s="4">
        <v>0</v>
      </c>
      <c r="O130" s="4">
        <v>851136</v>
      </c>
    </row>
    <row r="131" spans="2:15" hidden="1" outlineLevel="1" x14ac:dyDescent="0.25">
      <c r="B131" s="11">
        <v>44379</v>
      </c>
      <c r="C131" s="3" t="s">
        <v>437</v>
      </c>
      <c r="D131" s="3" t="s">
        <v>1645</v>
      </c>
      <c r="E131" s="3" t="s">
        <v>3509</v>
      </c>
      <c r="F131" s="11">
        <v>44439</v>
      </c>
      <c r="G131" s="4">
        <v>999438</v>
      </c>
      <c r="H131" s="4" t="e">
        <f>VLOOKUP(D131,'Xử lý'!$C$1:$C$173,1,0)</f>
        <v>#N/A</v>
      </c>
      <c r="I131" s="4"/>
      <c r="J131" s="4">
        <f t="shared" si="5"/>
        <v>0</v>
      </c>
      <c r="K131" s="2">
        <f t="shared" si="3"/>
        <v>0</v>
      </c>
      <c r="L131" s="4">
        <v>0</v>
      </c>
      <c r="M131" s="4">
        <v>0</v>
      </c>
      <c r="N131" s="4">
        <v>0</v>
      </c>
      <c r="O131" s="4">
        <v>999438</v>
      </c>
    </row>
    <row r="132" spans="2:15" hidden="1" outlineLevel="1" x14ac:dyDescent="0.25">
      <c r="B132" s="11">
        <v>44379</v>
      </c>
      <c r="C132" s="3" t="s">
        <v>223</v>
      </c>
      <c r="D132" s="3" t="s">
        <v>533</v>
      </c>
      <c r="E132" s="3" t="s">
        <v>2108</v>
      </c>
      <c r="F132" s="11">
        <v>44439</v>
      </c>
      <c r="G132" s="4">
        <v>1418560</v>
      </c>
      <c r="H132" s="4" t="e">
        <f>VLOOKUP(D132,'Xử lý'!$C$1:$C$173,1,0)</f>
        <v>#N/A</v>
      </c>
      <c r="I132" s="4"/>
      <c r="J132" s="4">
        <f t="shared" si="5"/>
        <v>0</v>
      </c>
      <c r="K132" s="2">
        <f t="shared" si="3"/>
        <v>0</v>
      </c>
      <c r="L132" s="4">
        <v>0</v>
      </c>
      <c r="M132" s="4">
        <v>0</v>
      </c>
      <c r="N132" s="4">
        <v>0</v>
      </c>
      <c r="O132" s="4">
        <v>1418560</v>
      </c>
    </row>
    <row r="133" spans="2:15" hidden="1" outlineLevel="1" x14ac:dyDescent="0.25">
      <c r="B133" s="11">
        <v>44379</v>
      </c>
      <c r="C133" s="3" t="s">
        <v>3741</v>
      </c>
      <c r="D133" s="3" t="s">
        <v>2720</v>
      </c>
      <c r="E133" s="3" t="s">
        <v>509</v>
      </c>
      <c r="F133" s="11">
        <v>44439</v>
      </c>
      <c r="G133" s="4">
        <v>1802605</v>
      </c>
      <c r="H133" s="4" t="e">
        <f>VLOOKUP(D133,'Xử lý'!$C$1:$C$173,1,0)</f>
        <v>#N/A</v>
      </c>
      <c r="I133" s="4"/>
      <c r="J133" s="4">
        <f t="shared" si="5"/>
        <v>0</v>
      </c>
      <c r="K133" s="2">
        <f t="shared" ref="K133:K196" si="6">I133-J133</f>
        <v>0</v>
      </c>
      <c r="L133" s="4">
        <v>0</v>
      </c>
      <c r="M133" s="4">
        <v>0</v>
      </c>
      <c r="N133" s="4">
        <v>0</v>
      </c>
      <c r="O133" s="4">
        <v>1802605</v>
      </c>
    </row>
    <row r="134" spans="2:15" hidden="1" outlineLevel="1" x14ac:dyDescent="0.25">
      <c r="B134" s="11">
        <v>44379</v>
      </c>
      <c r="C134" s="3" t="s">
        <v>639</v>
      </c>
      <c r="D134" s="3" t="s">
        <v>769</v>
      </c>
      <c r="E134" s="3" t="s">
        <v>1357</v>
      </c>
      <c r="F134" s="11">
        <v>44439</v>
      </c>
      <c r="G134" s="4">
        <v>1222364</v>
      </c>
      <c r="H134" s="4" t="e">
        <f>VLOOKUP(D134,'Xử lý'!$C$1:$C$173,1,0)</f>
        <v>#N/A</v>
      </c>
      <c r="I134" s="4"/>
      <c r="J134" s="4">
        <f t="shared" si="5"/>
        <v>0</v>
      </c>
      <c r="K134" s="2">
        <f t="shared" si="6"/>
        <v>0</v>
      </c>
      <c r="L134" s="4">
        <v>0</v>
      </c>
      <c r="M134" s="4">
        <v>0</v>
      </c>
      <c r="N134" s="4">
        <v>0</v>
      </c>
      <c r="O134" s="4">
        <v>1222364</v>
      </c>
    </row>
    <row r="135" spans="2:15" hidden="1" outlineLevel="1" x14ac:dyDescent="0.25">
      <c r="B135" s="11">
        <v>44379</v>
      </c>
      <c r="C135" s="3" t="s">
        <v>3017</v>
      </c>
      <c r="D135" s="3" t="s">
        <v>1705</v>
      </c>
      <c r="E135" s="3" t="s">
        <v>4468</v>
      </c>
      <c r="F135" s="11">
        <v>44439</v>
      </c>
      <c r="G135" s="4">
        <v>2103552</v>
      </c>
      <c r="H135" s="4" t="e">
        <f>VLOOKUP(D135,'Xử lý'!$C$1:$C$173,1,0)</f>
        <v>#N/A</v>
      </c>
      <c r="I135" s="4"/>
      <c r="J135" s="4">
        <f t="shared" ref="J135:J198" si="7">IF(I135&lt;&gt;0,I135,0)</f>
        <v>0</v>
      </c>
      <c r="K135" s="2">
        <f t="shared" si="6"/>
        <v>0</v>
      </c>
      <c r="L135" s="4">
        <v>0</v>
      </c>
      <c r="M135" s="4">
        <v>0</v>
      </c>
      <c r="N135" s="4">
        <v>0</v>
      </c>
      <c r="O135" s="4">
        <v>2103552</v>
      </c>
    </row>
    <row r="136" spans="2:15" hidden="1" outlineLevel="1" x14ac:dyDescent="0.25">
      <c r="B136" s="11">
        <v>44388</v>
      </c>
      <c r="C136" s="3" t="s">
        <v>2966</v>
      </c>
      <c r="D136" s="3" t="s">
        <v>2034</v>
      </c>
      <c r="E136" s="3" t="s">
        <v>3580</v>
      </c>
      <c r="F136" s="11">
        <v>44448</v>
      </c>
      <c r="G136" s="4">
        <v>2018341</v>
      </c>
      <c r="H136" s="4" t="e">
        <f>VLOOKUP(D136,'Xử lý'!$C$1:$C$173,1,0)</f>
        <v>#N/A</v>
      </c>
      <c r="I136" s="4"/>
      <c r="J136" s="4">
        <f t="shared" si="7"/>
        <v>0</v>
      </c>
      <c r="K136" s="2">
        <f t="shared" si="6"/>
        <v>0</v>
      </c>
      <c r="L136" s="4">
        <v>0</v>
      </c>
      <c r="M136" s="4">
        <v>0</v>
      </c>
      <c r="N136" s="4">
        <v>0</v>
      </c>
      <c r="O136" s="4">
        <v>2018341</v>
      </c>
    </row>
    <row r="137" spans="2:15" hidden="1" outlineLevel="1" x14ac:dyDescent="0.25">
      <c r="B137" s="11">
        <v>44388</v>
      </c>
      <c r="C137" s="3" t="s">
        <v>417</v>
      </c>
      <c r="D137" s="3" t="s">
        <v>2274</v>
      </c>
      <c r="E137" s="3" t="s">
        <v>1070</v>
      </c>
      <c r="F137" s="11">
        <v>44448</v>
      </c>
      <c r="G137" s="4">
        <v>2517284</v>
      </c>
      <c r="H137" s="4" t="e">
        <f>VLOOKUP(D137,'Xử lý'!$C$1:$C$173,1,0)</f>
        <v>#N/A</v>
      </c>
      <c r="I137" s="4"/>
      <c r="J137" s="4">
        <f t="shared" si="7"/>
        <v>0</v>
      </c>
      <c r="K137" s="2">
        <f t="shared" si="6"/>
        <v>0</v>
      </c>
      <c r="L137" s="4">
        <v>0</v>
      </c>
      <c r="M137" s="4">
        <v>0</v>
      </c>
      <c r="N137" s="4">
        <v>0</v>
      </c>
      <c r="O137" s="4">
        <v>2517284</v>
      </c>
    </row>
    <row r="138" spans="2:15" hidden="1" outlineLevel="1" x14ac:dyDescent="0.25">
      <c r="B138" s="11">
        <v>44388</v>
      </c>
      <c r="C138" s="3" t="s">
        <v>49</v>
      </c>
      <c r="D138" s="3" t="s">
        <v>836</v>
      </c>
      <c r="E138" s="3" t="s">
        <v>1585</v>
      </c>
      <c r="F138" s="11">
        <v>44448</v>
      </c>
      <c r="G138" s="4">
        <v>1510861</v>
      </c>
      <c r="H138" s="4" t="e">
        <f>VLOOKUP(D138,'Xử lý'!$C$1:$C$173,1,0)</f>
        <v>#N/A</v>
      </c>
      <c r="I138" s="4"/>
      <c r="J138" s="4">
        <f t="shared" si="7"/>
        <v>0</v>
      </c>
      <c r="K138" s="2">
        <f t="shared" si="6"/>
        <v>0</v>
      </c>
      <c r="L138" s="4">
        <v>0</v>
      </c>
      <c r="M138" s="4">
        <v>0</v>
      </c>
      <c r="N138" s="4">
        <v>0</v>
      </c>
      <c r="O138" s="4">
        <v>1510861</v>
      </c>
    </row>
    <row r="139" spans="2:15" hidden="1" outlineLevel="1" x14ac:dyDescent="0.25">
      <c r="B139" s="11">
        <v>44388</v>
      </c>
      <c r="C139" s="3" t="s">
        <v>2880</v>
      </c>
      <c r="D139" s="3" t="s">
        <v>463</v>
      </c>
      <c r="E139" s="3" t="s">
        <v>3949</v>
      </c>
      <c r="F139" s="11">
        <v>44448</v>
      </c>
      <c r="G139" s="4">
        <v>1540724</v>
      </c>
      <c r="H139" s="4" t="e">
        <f>VLOOKUP(D139,'Xử lý'!$C$1:$C$173,1,0)</f>
        <v>#N/A</v>
      </c>
      <c r="I139" s="4"/>
      <c r="J139" s="4">
        <f t="shared" si="7"/>
        <v>0</v>
      </c>
      <c r="K139" s="2">
        <f t="shared" si="6"/>
        <v>0</v>
      </c>
      <c r="L139" s="4">
        <v>0</v>
      </c>
      <c r="M139" s="4">
        <v>0</v>
      </c>
      <c r="N139" s="4">
        <v>0</v>
      </c>
      <c r="O139" s="4">
        <v>1540724</v>
      </c>
    </row>
    <row r="140" spans="2:15" hidden="1" outlineLevel="1" x14ac:dyDescent="0.25">
      <c r="B140" s="11">
        <v>44388</v>
      </c>
      <c r="C140" s="3" t="s">
        <v>2301</v>
      </c>
      <c r="D140" s="3" t="s">
        <v>1368</v>
      </c>
      <c r="E140" s="3" t="s">
        <v>4083</v>
      </c>
      <c r="F140" s="11">
        <v>44448</v>
      </c>
      <c r="G140" s="4">
        <v>1239280</v>
      </c>
      <c r="H140" s="4" t="e">
        <f>VLOOKUP(D140,'Xử lý'!$C$1:$C$173,1,0)</f>
        <v>#N/A</v>
      </c>
      <c r="I140" s="4"/>
      <c r="J140" s="4">
        <f t="shared" si="7"/>
        <v>0</v>
      </c>
      <c r="K140" s="2">
        <f t="shared" si="6"/>
        <v>0</v>
      </c>
      <c r="L140" s="4">
        <v>0</v>
      </c>
      <c r="M140" s="4">
        <v>0</v>
      </c>
      <c r="N140" s="4">
        <v>0</v>
      </c>
      <c r="O140" s="4">
        <v>1239280</v>
      </c>
    </row>
    <row r="141" spans="2:15" hidden="1" outlineLevel="1" x14ac:dyDescent="0.25">
      <c r="B141" s="11">
        <v>44388</v>
      </c>
      <c r="C141" s="3" t="s">
        <v>3589</v>
      </c>
      <c r="D141" s="3" t="s">
        <v>1393</v>
      </c>
      <c r="E141" s="3" t="s">
        <v>2958</v>
      </c>
      <c r="F141" s="11">
        <v>44448</v>
      </c>
      <c r="G141" s="4">
        <v>2265867</v>
      </c>
      <c r="H141" s="4" t="e">
        <f>VLOOKUP(D141,'Xử lý'!$C$1:$C$173,1,0)</f>
        <v>#N/A</v>
      </c>
      <c r="I141" s="4"/>
      <c r="J141" s="4">
        <f t="shared" si="7"/>
        <v>0</v>
      </c>
      <c r="K141" s="2">
        <f t="shared" si="6"/>
        <v>0</v>
      </c>
      <c r="L141" s="4">
        <v>0</v>
      </c>
      <c r="M141" s="4">
        <v>0</v>
      </c>
      <c r="N141" s="4">
        <v>0</v>
      </c>
      <c r="O141" s="4">
        <v>2265867</v>
      </c>
    </row>
    <row r="142" spans="2:15" hidden="1" outlineLevel="1" x14ac:dyDescent="0.25">
      <c r="B142" s="11">
        <v>44388</v>
      </c>
      <c r="C142" s="3" t="s">
        <v>1011</v>
      </c>
      <c r="D142" s="3" t="s">
        <v>2815</v>
      </c>
      <c r="E142" s="3" t="s">
        <v>1985</v>
      </c>
      <c r="F142" s="11">
        <v>44448</v>
      </c>
      <c r="G142" s="4">
        <v>1163547</v>
      </c>
      <c r="H142" s="4" t="e">
        <f>VLOOKUP(D142,'Xử lý'!$C$1:$C$173,1,0)</f>
        <v>#N/A</v>
      </c>
      <c r="I142" s="4"/>
      <c r="J142" s="4">
        <f t="shared" si="7"/>
        <v>0</v>
      </c>
      <c r="K142" s="2">
        <f t="shared" si="6"/>
        <v>0</v>
      </c>
      <c r="L142" s="4">
        <v>0</v>
      </c>
      <c r="M142" s="4">
        <v>0</v>
      </c>
      <c r="N142" s="4">
        <v>0</v>
      </c>
      <c r="O142" s="4">
        <v>1163547</v>
      </c>
    </row>
    <row r="143" spans="2:15" hidden="1" outlineLevel="1" x14ac:dyDescent="0.25">
      <c r="B143" s="11">
        <v>44388</v>
      </c>
      <c r="C143" s="3" t="s">
        <v>4019</v>
      </c>
      <c r="D143" s="3" t="s">
        <v>1873</v>
      </c>
      <c r="E143" s="3" t="s">
        <v>1212</v>
      </c>
      <c r="F143" s="11">
        <v>44448</v>
      </c>
      <c r="G143" s="4">
        <v>1058002</v>
      </c>
      <c r="H143" s="4" t="e">
        <f>VLOOKUP(D143,'Xử lý'!$C$1:$C$173,1,0)</f>
        <v>#N/A</v>
      </c>
      <c r="I143" s="4"/>
      <c r="J143" s="4">
        <f t="shared" si="7"/>
        <v>0</v>
      </c>
      <c r="K143" s="2">
        <f t="shared" si="6"/>
        <v>0</v>
      </c>
      <c r="L143" s="4">
        <v>0</v>
      </c>
      <c r="M143" s="4">
        <v>0</v>
      </c>
      <c r="N143" s="4">
        <v>0</v>
      </c>
      <c r="O143" s="4">
        <v>1058002</v>
      </c>
    </row>
    <row r="144" spans="2:15" hidden="1" outlineLevel="1" x14ac:dyDescent="0.25">
      <c r="B144" s="11">
        <v>44388</v>
      </c>
      <c r="C144" s="3" t="s">
        <v>2328</v>
      </c>
      <c r="D144" s="3" t="s">
        <v>3620</v>
      </c>
      <c r="E144" s="3" t="s">
        <v>1354</v>
      </c>
      <c r="F144" s="11">
        <v>44448</v>
      </c>
      <c r="G144" s="4">
        <v>610819</v>
      </c>
      <c r="H144" s="4" t="e">
        <f>VLOOKUP(D144,'Xử lý'!$C$1:$C$173,1,0)</f>
        <v>#N/A</v>
      </c>
      <c r="I144" s="4"/>
      <c r="J144" s="4">
        <f t="shared" si="7"/>
        <v>0</v>
      </c>
      <c r="K144" s="2">
        <f t="shared" si="6"/>
        <v>0</v>
      </c>
      <c r="L144" s="4">
        <v>0</v>
      </c>
      <c r="M144" s="4">
        <v>0</v>
      </c>
      <c r="N144" s="4">
        <v>0</v>
      </c>
      <c r="O144" s="4">
        <v>610819</v>
      </c>
    </row>
    <row r="145" spans="2:15" hidden="1" outlineLevel="1" x14ac:dyDescent="0.25">
      <c r="B145" s="11">
        <v>44388</v>
      </c>
      <c r="C145" s="3" t="s">
        <v>1135</v>
      </c>
      <c r="D145" s="3" t="s">
        <v>4373</v>
      </c>
      <c r="E145" s="3" t="s">
        <v>3859</v>
      </c>
      <c r="F145" s="11">
        <v>44448</v>
      </c>
      <c r="G145" s="4">
        <v>2187295</v>
      </c>
      <c r="H145" s="4" t="e">
        <f>VLOOKUP(D145,'Xử lý'!$C$1:$C$173,1,0)</f>
        <v>#N/A</v>
      </c>
      <c r="I145" s="4"/>
      <c r="J145" s="4">
        <f t="shared" si="7"/>
        <v>0</v>
      </c>
      <c r="K145" s="2">
        <f t="shared" si="6"/>
        <v>0</v>
      </c>
      <c r="L145" s="4">
        <v>0</v>
      </c>
      <c r="M145" s="4">
        <v>0</v>
      </c>
      <c r="N145" s="4">
        <v>0</v>
      </c>
      <c r="O145" s="4">
        <v>2187295</v>
      </c>
    </row>
    <row r="146" spans="2:15" hidden="1" outlineLevel="1" x14ac:dyDescent="0.25">
      <c r="B146" s="11">
        <v>44388</v>
      </c>
      <c r="C146" s="3" t="s">
        <v>2260</v>
      </c>
      <c r="D146" s="3" t="s">
        <v>1233</v>
      </c>
      <c r="E146" s="3" t="s">
        <v>525</v>
      </c>
      <c r="F146" s="11">
        <v>44448</v>
      </c>
      <c r="G146" s="4">
        <v>506000</v>
      </c>
      <c r="H146" s="4" t="e">
        <f>VLOOKUP(D146,'Xử lý'!$C$1:$C$173,1,0)</f>
        <v>#N/A</v>
      </c>
      <c r="I146" s="4"/>
      <c r="J146" s="4">
        <f t="shared" si="7"/>
        <v>0</v>
      </c>
      <c r="K146" s="2">
        <f t="shared" si="6"/>
        <v>0</v>
      </c>
      <c r="L146" s="4">
        <v>0</v>
      </c>
      <c r="M146" s="4">
        <v>0</v>
      </c>
      <c r="N146" s="4">
        <v>0</v>
      </c>
      <c r="O146" s="4">
        <v>506000</v>
      </c>
    </row>
    <row r="147" spans="2:15" hidden="1" outlineLevel="1" x14ac:dyDescent="0.25">
      <c r="B147" s="11">
        <v>44388</v>
      </c>
      <c r="C147" s="3" t="s">
        <v>4376</v>
      </c>
      <c r="D147" s="3" t="s">
        <v>467</v>
      </c>
      <c r="E147" s="3" t="s">
        <v>2869</v>
      </c>
      <c r="F147" s="11">
        <v>44448</v>
      </c>
      <c r="G147" s="4">
        <v>916592</v>
      </c>
      <c r="H147" s="4" t="e">
        <f>VLOOKUP(D147,'Xử lý'!$C$1:$C$173,1,0)</f>
        <v>#N/A</v>
      </c>
      <c r="I147" s="4"/>
      <c r="J147" s="4">
        <f t="shared" si="7"/>
        <v>0</v>
      </c>
      <c r="K147" s="2">
        <f t="shared" si="6"/>
        <v>0</v>
      </c>
      <c r="L147" s="4">
        <v>0</v>
      </c>
      <c r="M147" s="4">
        <v>0</v>
      </c>
      <c r="N147" s="4">
        <v>0</v>
      </c>
      <c r="O147" s="4">
        <v>916592</v>
      </c>
    </row>
    <row r="148" spans="2:15" hidden="1" outlineLevel="1" x14ac:dyDescent="0.25">
      <c r="B148" s="11">
        <v>44388</v>
      </c>
      <c r="C148" s="3" t="s">
        <v>1966</v>
      </c>
      <c r="D148" s="3" t="s">
        <v>2293</v>
      </c>
      <c r="E148" s="3" t="s">
        <v>1731</v>
      </c>
      <c r="F148" s="11">
        <v>44448</v>
      </c>
      <c r="G148" s="4">
        <v>1967885</v>
      </c>
      <c r="H148" s="4" t="e">
        <f>VLOOKUP(D148,'Xử lý'!$C$1:$C$173,1,0)</f>
        <v>#N/A</v>
      </c>
      <c r="I148" s="4"/>
      <c r="J148" s="4">
        <f t="shared" si="7"/>
        <v>0</v>
      </c>
      <c r="K148" s="2">
        <f t="shared" si="6"/>
        <v>0</v>
      </c>
      <c r="L148" s="4">
        <v>0</v>
      </c>
      <c r="M148" s="4">
        <v>0</v>
      </c>
      <c r="N148" s="4">
        <v>0</v>
      </c>
      <c r="O148" s="4">
        <v>1967885</v>
      </c>
    </row>
    <row r="149" spans="2:15" hidden="1" outlineLevel="1" x14ac:dyDescent="0.25">
      <c r="B149" s="11">
        <v>44388</v>
      </c>
      <c r="C149" s="3" t="s">
        <v>3139</v>
      </c>
      <c r="D149" s="3" t="s">
        <v>809</v>
      </c>
      <c r="E149" s="3" t="s">
        <v>284</v>
      </c>
      <c r="F149" s="11">
        <v>44448</v>
      </c>
      <c r="G149" s="4">
        <v>2236266</v>
      </c>
      <c r="H149" s="4" t="e">
        <f>VLOOKUP(D149,'Xử lý'!$C$1:$C$173,1,0)</f>
        <v>#N/A</v>
      </c>
      <c r="I149" s="4"/>
      <c r="J149" s="4">
        <f t="shared" si="7"/>
        <v>0</v>
      </c>
      <c r="K149" s="2">
        <f t="shared" si="6"/>
        <v>0</v>
      </c>
      <c r="L149" s="4">
        <v>0</v>
      </c>
      <c r="M149" s="4">
        <v>0</v>
      </c>
      <c r="N149" s="4">
        <v>0</v>
      </c>
      <c r="O149" s="4">
        <v>2236266</v>
      </c>
    </row>
    <row r="150" spans="2:15" hidden="1" outlineLevel="1" x14ac:dyDescent="0.25">
      <c r="B150" s="11">
        <v>44388</v>
      </c>
      <c r="C150" s="3" t="s">
        <v>2786</v>
      </c>
      <c r="D150" s="3" t="s">
        <v>3435</v>
      </c>
      <c r="E150" s="3" t="s">
        <v>977</v>
      </c>
      <c r="F150" s="11">
        <v>44448</v>
      </c>
      <c r="G150" s="4">
        <v>1709664</v>
      </c>
      <c r="H150" s="4" t="e">
        <f>VLOOKUP(D150,'Xử lý'!$C$1:$C$173,1,0)</f>
        <v>#N/A</v>
      </c>
      <c r="I150" s="4"/>
      <c r="J150" s="4">
        <f t="shared" si="7"/>
        <v>0</v>
      </c>
      <c r="K150" s="2">
        <f t="shared" si="6"/>
        <v>0</v>
      </c>
      <c r="L150" s="4">
        <v>0</v>
      </c>
      <c r="M150" s="4">
        <v>0</v>
      </c>
      <c r="N150" s="4">
        <v>0</v>
      </c>
      <c r="O150" s="4">
        <v>1709664</v>
      </c>
    </row>
    <row r="151" spans="2:15" hidden="1" outlineLevel="1" x14ac:dyDescent="0.25">
      <c r="B151" s="11">
        <v>44388</v>
      </c>
      <c r="C151" s="3" t="s">
        <v>3470</v>
      </c>
      <c r="D151" s="3" t="s">
        <v>2385</v>
      </c>
      <c r="E151" s="3" t="s">
        <v>410</v>
      </c>
      <c r="F151" s="11">
        <v>44448</v>
      </c>
      <c r="G151" s="4">
        <v>1698593</v>
      </c>
      <c r="H151" s="4" t="e">
        <f>VLOOKUP(D151,'Xử lý'!$C$1:$C$173,1,0)</f>
        <v>#N/A</v>
      </c>
      <c r="I151" s="4"/>
      <c r="J151" s="4">
        <f t="shared" si="7"/>
        <v>0</v>
      </c>
      <c r="K151" s="2">
        <f t="shared" si="6"/>
        <v>0</v>
      </c>
      <c r="L151" s="4">
        <v>0</v>
      </c>
      <c r="M151" s="4">
        <v>0</v>
      </c>
      <c r="N151" s="4">
        <v>0</v>
      </c>
      <c r="O151" s="4">
        <v>1698593</v>
      </c>
    </row>
    <row r="152" spans="2:15" hidden="1" outlineLevel="1" x14ac:dyDescent="0.25">
      <c r="B152" s="11">
        <v>44388</v>
      </c>
      <c r="C152" s="3" t="s">
        <v>3086</v>
      </c>
      <c r="D152" s="3" t="s">
        <v>3129</v>
      </c>
      <c r="E152" s="3" t="s">
        <v>4317</v>
      </c>
      <c r="F152" s="11">
        <v>44448</v>
      </c>
      <c r="G152" s="4">
        <v>1099392</v>
      </c>
      <c r="H152" s="4" t="e">
        <f>VLOOKUP(D152,'Xử lý'!$C$1:$C$173,1,0)</f>
        <v>#N/A</v>
      </c>
      <c r="I152" s="4"/>
      <c r="J152" s="4">
        <f t="shared" si="7"/>
        <v>0</v>
      </c>
      <c r="K152" s="2">
        <f t="shared" si="6"/>
        <v>0</v>
      </c>
      <c r="L152" s="4">
        <v>0</v>
      </c>
      <c r="M152" s="4">
        <v>0</v>
      </c>
      <c r="N152" s="4">
        <v>0</v>
      </c>
      <c r="O152" s="4">
        <v>1099392</v>
      </c>
    </row>
    <row r="153" spans="2:15" hidden="1" outlineLevel="1" x14ac:dyDescent="0.25">
      <c r="B153" s="11">
        <v>44388</v>
      </c>
      <c r="C153" s="3" t="s">
        <v>471</v>
      </c>
      <c r="D153" s="3" t="s">
        <v>2911</v>
      </c>
      <c r="E153" s="3" t="s">
        <v>4285</v>
      </c>
      <c r="F153" s="11">
        <v>44448</v>
      </c>
      <c r="G153" s="4">
        <v>2188021</v>
      </c>
      <c r="H153" s="4" t="e">
        <f>VLOOKUP(D153,'Xử lý'!$C$1:$C$173,1,0)</f>
        <v>#N/A</v>
      </c>
      <c r="I153" s="4"/>
      <c r="J153" s="4">
        <f t="shared" si="7"/>
        <v>0</v>
      </c>
      <c r="K153" s="2">
        <f t="shared" si="6"/>
        <v>0</v>
      </c>
      <c r="L153" s="4">
        <v>0</v>
      </c>
      <c r="M153" s="4">
        <v>0</v>
      </c>
      <c r="N153" s="4">
        <v>0</v>
      </c>
      <c r="O153" s="4">
        <v>2188021</v>
      </c>
    </row>
    <row r="154" spans="2:15" hidden="1" outlineLevel="1" x14ac:dyDescent="0.25">
      <c r="B154" s="11">
        <v>44388</v>
      </c>
      <c r="C154" s="3" t="s">
        <v>2068</v>
      </c>
      <c r="D154" s="3" t="s">
        <v>3166</v>
      </c>
      <c r="E154" s="3" t="s">
        <v>4571</v>
      </c>
      <c r="F154" s="11">
        <v>44448</v>
      </c>
      <c r="G154" s="4">
        <v>2385185</v>
      </c>
      <c r="H154" s="4" t="e">
        <f>VLOOKUP(D154,'Xử lý'!$C$1:$C$173,1,0)</f>
        <v>#N/A</v>
      </c>
      <c r="I154" s="4"/>
      <c r="J154" s="4">
        <f t="shared" si="7"/>
        <v>0</v>
      </c>
      <c r="K154" s="2">
        <f t="shared" si="6"/>
        <v>0</v>
      </c>
      <c r="L154" s="4">
        <v>0</v>
      </c>
      <c r="M154" s="4">
        <v>0</v>
      </c>
      <c r="N154" s="4">
        <v>0</v>
      </c>
      <c r="O154" s="4">
        <v>2385185</v>
      </c>
    </row>
    <row r="155" spans="2:15" hidden="1" outlineLevel="1" x14ac:dyDescent="0.25">
      <c r="B155" s="11">
        <v>44388</v>
      </c>
      <c r="C155" s="3" t="s">
        <v>1709</v>
      </c>
      <c r="D155" s="3" t="s">
        <v>1360</v>
      </c>
      <c r="E155" s="3" t="s">
        <v>1579</v>
      </c>
      <c r="F155" s="11">
        <v>44448</v>
      </c>
      <c r="G155" s="4">
        <v>1622819</v>
      </c>
      <c r="H155" s="4" t="e">
        <f>VLOOKUP(D155,'Xử lý'!$C$1:$C$173,1,0)</f>
        <v>#N/A</v>
      </c>
      <c r="I155" s="4"/>
      <c r="J155" s="4">
        <f t="shared" si="7"/>
        <v>0</v>
      </c>
      <c r="K155" s="2">
        <f t="shared" si="6"/>
        <v>0</v>
      </c>
      <c r="L155" s="4">
        <v>0</v>
      </c>
      <c r="M155" s="4">
        <v>0</v>
      </c>
      <c r="N155" s="4">
        <v>0</v>
      </c>
      <c r="O155" s="4">
        <v>1622819</v>
      </c>
    </row>
    <row r="156" spans="2:15" hidden="1" outlineLevel="1" x14ac:dyDescent="0.25">
      <c r="B156" s="11">
        <v>44388</v>
      </c>
      <c r="C156" s="3" t="s">
        <v>439</v>
      </c>
      <c r="D156" s="3" t="s">
        <v>1476</v>
      </c>
      <c r="E156" s="3" t="s">
        <v>2965</v>
      </c>
      <c r="F156" s="11">
        <v>44448</v>
      </c>
      <c r="G156" s="4">
        <v>1633493</v>
      </c>
      <c r="H156" s="4" t="e">
        <f>VLOOKUP(D156,'Xử lý'!$C$1:$C$173,1,0)</f>
        <v>#N/A</v>
      </c>
      <c r="I156" s="4"/>
      <c r="J156" s="4">
        <f t="shared" si="7"/>
        <v>0</v>
      </c>
      <c r="K156" s="2">
        <f t="shared" si="6"/>
        <v>0</v>
      </c>
      <c r="L156" s="4">
        <v>0</v>
      </c>
      <c r="M156" s="4">
        <v>0</v>
      </c>
      <c r="N156" s="4">
        <v>0</v>
      </c>
      <c r="O156" s="4">
        <v>1633493</v>
      </c>
    </row>
    <row r="157" spans="2:15" hidden="1" outlineLevel="1" x14ac:dyDescent="0.25">
      <c r="B157" s="11">
        <v>44388</v>
      </c>
      <c r="C157" s="3" t="s">
        <v>4583</v>
      </c>
      <c r="D157" s="3" t="s">
        <v>3708</v>
      </c>
      <c r="E157" s="3" t="s">
        <v>3155</v>
      </c>
      <c r="F157" s="11">
        <v>44448</v>
      </c>
      <c r="G157" s="4">
        <v>1644962</v>
      </c>
      <c r="H157" s="4" t="e">
        <f>VLOOKUP(D157,'Xử lý'!$C$1:$C$173,1,0)</f>
        <v>#N/A</v>
      </c>
      <c r="I157" s="4"/>
      <c r="J157" s="4">
        <f t="shared" si="7"/>
        <v>0</v>
      </c>
      <c r="K157" s="2">
        <f t="shared" si="6"/>
        <v>0</v>
      </c>
      <c r="L157" s="4">
        <v>0</v>
      </c>
      <c r="M157" s="4">
        <v>0</v>
      </c>
      <c r="N157" s="4">
        <v>0</v>
      </c>
      <c r="O157" s="4">
        <v>1644962</v>
      </c>
    </row>
    <row r="158" spans="2:15" hidden="1" outlineLevel="1" x14ac:dyDescent="0.25">
      <c r="B158" s="11">
        <v>44388</v>
      </c>
      <c r="C158" s="3" t="s">
        <v>2216</v>
      </c>
      <c r="D158" s="3" t="s">
        <v>540</v>
      </c>
      <c r="E158" s="3" t="s">
        <v>1576</v>
      </c>
      <c r="F158" s="11">
        <v>44448</v>
      </c>
      <c r="G158" s="4">
        <v>1015619</v>
      </c>
      <c r="H158" s="4" t="e">
        <f>VLOOKUP(D158,'Xử lý'!$C$1:$C$173,1,0)</f>
        <v>#N/A</v>
      </c>
      <c r="I158" s="4"/>
      <c r="J158" s="4">
        <f t="shared" si="7"/>
        <v>0</v>
      </c>
      <c r="K158" s="2">
        <f t="shared" si="6"/>
        <v>0</v>
      </c>
      <c r="L158" s="4">
        <v>0</v>
      </c>
      <c r="M158" s="4">
        <v>0</v>
      </c>
      <c r="N158" s="4">
        <v>0</v>
      </c>
      <c r="O158" s="4">
        <v>1015619</v>
      </c>
    </row>
    <row r="159" spans="2:15" hidden="1" outlineLevel="1" x14ac:dyDescent="0.25">
      <c r="B159" s="11">
        <v>44388</v>
      </c>
      <c r="C159" s="3" t="s">
        <v>3742</v>
      </c>
      <c r="D159" s="3" t="s">
        <v>3970</v>
      </c>
      <c r="E159" s="3" t="s">
        <v>3423</v>
      </c>
      <c r="F159" s="11">
        <v>44448</v>
      </c>
      <c r="G159" s="4">
        <v>1411769</v>
      </c>
      <c r="H159" s="4" t="e">
        <f>VLOOKUP(D159,'Xử lý'!$C$1:$C$173,1,0)</f>
        <v>#N/A</v>
      </c>
      <c r="I159" s="4"/>
      <c r="J159" s="4">
        <f t="shared" si="7"/>
        <v>0</v>
      </c>
      <c r="K159" s="2">
        <f t="shared" si="6"/>
        <v>0</v>
      </c>
      <c r="L159" s="4">
        <v>0</v>
      </c>
      <c r="M159" s="4">
        <v>0</v>
      </c>
      <c r="N159" s="4">
        <v>0</v>
      </c>
      <c r="O159" s="4">
        <v>1411769</v>
      </c>
    </row>
    <row r="160" spans="2:15" hidden="1" outlineLevel="1" x14ac:dyDescent="0.25">
      <c r="B160" s="11">
        <v>44388</v>
      </c>
      <c r="C160" s="3" t="s">
        <v>1738</v>
      </c>
      <c r="D160" s="3" t="s">
        <v>19</v>
      </c>
      <c r="E160" s="3" t="s">
        <v>632</v>
      </c>
      <c r="F160" s="11">
        <v>44448</v>
      </c>
      <c r="G160" s="4">
        <v>1468473</v>
      </c>
      <c r="H160" s="4" t="e">
        <f>VLOOKUP(D160,'Xử lý'!$C$1:$C$173,1,0)</f>
        <v>#N/A</v>
      </c>
      <c r="I160" s="4"/>
      <c r="J160" s="4">
        <f t="shared" si="7"/>
        <v>0</v>
      </c>
      <c r="K160" s="2">
        <f t="shared" si="6"/>
        <v>0</v>
      </c>
      <c r="L160" s="4">
        <v>0</v>
      </c>
      <c r="M160" s="4">
        <v>0</v>
      </c>
      <c r="N160" s="4">
        <v>0</v>
      </c>
      <c r="O160" s="4">
        <v>1468473</v>
      </c>
    </row>
    <row r="161" spans="2:15" hidden="1" outlineLevel="1" x14ac:dyDescent="0.25">
      <c r="B161" s="11">
        <v>44388</v>
      </c>
      <c r="C161" s="3" t="s">
        <v>1734</v>
      </c>
      <c r="D161" s="3" t="s">
        <v>3611</v>
      </c>
      <c r="E161" s="3" t="s">
        <v>460</v>
      </c>
      <c r="F161" s="11">
        <v>44448</v>
      </c>
      <c r="G161" s="4">
        <v>1615482</v>
      </c>
      <c r="H161" s="4" t="e">
        <f>VLOOKUP(D161,'Xử lý'!$C$1:$C$173,1,0)</f>
        <v>#N/A</v>
      </c>
      <c r="I161" s="4"/>
      <c r="J161" s="4">
        <f t="shared" si="7"/>
        <v>0</v>
      </c>
      <c r="K161" s="2">
        <f t="shared" si="6"/>
        <v>0</v>
      </c>
      <c r="L161" s="4">
        <v>0</v>
      </c>
      <c r="M161" s="4">
        <v>0</v>
      </c>
      <c r="N161" s="4">
        <v>0</v>
      </c>
      <c r="O161" s="4">
        <v>1615482</v>
      </c>
    </row>
    <row r="162" spans="2:15" hidden="1" outlineLevel="1" x14ac:dyDescent="0.25">
      <c r="B162" s="11">
        <v>44388</v>
      </c>
      <c r="C162" s="3" t="s">
        <v>592</v>
      </c>
      <c r="D162" s="3" t="s">
        <v>403</v>
      </c>
      <c r="E162" s="3" t="s">
        <v>4010</v>
      </c>
      <c r="F162" s="11">
        <v>44448</v>
      </c>
      <c r="G162" s="4">
        <v>2311521</v>
      </c>
      <c r="H162" s="4" t="e">
        <f>VLOOKUP(D162,'Xử lý'!$C$1:$C$173,1,0)</f>
        <v>#N/A</v>
      </c>
      <c r="I162" s="4"/>
      <c r="J162" s="4">
        <f t="shared" si="7"/>
        <v>0</v>
      </c>
      <c r="K162" s="2">
        <f t="shared" si="6"/>
        <v>0</v>
      </c>
      <c r="L162" s="4">
        <v>0</v>
      </c>
      <c r="M162" s="4">
        <v>0</v>
      </c>
      <c r="N162" s="4">
        <v>0</v>
      </c>
      <c r="O162" s="4">
        <v>2311521</v>
      </c>
    </row>
    <row r="163" spans="2:15" hidden="1" outlineLevel="1" x14ac:dyDescent="0.25">
      <c r="B163" s="11">
        <v>44388</v>
      </c>
      <c r="C163" s="3" t="s">
        <v>4278</v>
      </c>
      <c r="D163" s="3" t="s">
        <v>3543</v>
      </c>
      <c r="E163" s="3" t="s">
        <v>1351</v>
      </c>
      <c r="F163" s="11">
        <v>44448</v>
      </c>
      <c r="G163" s="4">
        <v>1750518</v>
      </c>
      <c r="H163" s="4" t="e">
        <f>VLOOKUP(D163,'Xử lý'!$C$1:$C$173,1,0)</f>
        <v>#N/A</v>
      </c>
      <c r="I163" s="4"/>
      <c r="J163" s="4">
        <f t="shared" si="7"/>
        <v>0</v>
      </c>
      <c r="K163" s="2">
        <f t="shared" si="6"/>
        <v>0</v>
      </c>
      <c r="L163" s="4">
        <v>0</v>
      </c>
      <c r="M163" s="4">
        <v>0</v>
      </c>
      <c r="N163" s="4">
        <v>0</v>
      </c>
      <c r="O163" s="4">
        <v>1750518</v>
      </c>
    </row>
    <row r="164" spans="2:15" hidden="1" outlineLevel="1" x14ac:dyDescent="0.25">
      <c r="B164" s="11">
        <v>44388</v>
      </c>
      <c r="C164" s="3" t="s">
        <v>2366</v>
      </c>
      <c r="D164" s="3" t="s">
        <v>327</v>
      </c>
      <c r="E164" s="3" t="s">
        <v>1707</v>
      </c>
      <c r="F164" s="11">
        <v>44448</v>
      </c>
      <c r="G164" s="4">
        <v>1517217</v>
      </c>
      <c r="H164" s="4" t="e">
        <f>VLOOKUP(D164,'Xử lý'!$C$1:$C$173,1,0)</f>
        <v>#N/A</v>
      </c>
      <c r="I164" s="4"/>
      <c r="J164" s="4">
        <f t="shared" si="7"/>
        <v>0</v>
      </c>
      <c r="K164" s="2">
        <f t="shared" si="6"/>
        <v>0</v>
      </c>
      <c r="L164" s="4">
        <v>0</v>
      </c>
      <c r="M164" s="4">
        <v>0</v>
      </c>
      <c r="N164" s="4">
        <v>0</v>
      </c>
      <c r="O164" s="4">
        <v>1517217</v>
      </c>
    </row>
    <row r="165" spans="2:15" hidden="1" outlineLevel="1" x14ac:dyDescent="0.25">
      <c r="B165" s="11">
        <v>44388</v>
      </c>
      <c r="C165" s="3" t="s">
        <v>1774</v>
      </c>
      <c r="D165" s="3" t="s">
        <v>2457</v>
      </c>
      <c r="E165" s="3" t="s">
        <v>4026</v>
      </c>
      <c r="F165" s="11">
        <v>44448</v>
      </c>
      <c r="G165" s="4">
        <v>1566571</v>
      </c>
      <c r="H165" s="4" t="e">
        <f>VLOOKUP(D165,'Xử lý'!$C$1:$C$173,1,0)</f>
        <v>#N/A</v>
      </c>
      <c r="I165" s="4"/>
      <c r="J165" s="4">
        <f t="shared" si="7"/>
        <v>0</v>
      </c>
      <c r="K165" s="2">
        <f t="shared" si="6"/>
        <v>0</v>
      </c>
      <c r="L165" s="4">
        <v>0</v>
      </c>
      <c r="M165" s="4">
        <v>0</v>
      </c>
      <c r="N165" s="4">
        <v>0</v>
      </c>
      <c r="O165" s="4">
        <v>1566571</v>
      </c>
    </row>
    <row r="166" spans="2:15" hidden="1" outlineLevel="1" x14ac:dyDescent="0.25">
      <c r="B166" s="11">
        <v>44388</v>
      </c>
      <c r="C166" s="3" t="s">
        <v>3735</v>
      </c>
      <c r="D166" s="3" t="s">
        <v>3108</v>
      </c>
      <c r="E166" s="3" t="s">
        <v>2279</v>
      </c>
      <c r="F166" s="11">
        <v>44448</v>
      </c>
      <c r="G166" s="4">
        <v>2887033</v>
      </c>
      <c r="H166" s="4" t="e">
        <f>VLOOKUP(D166,'Xử lý'!$C$1:$C$173,1,0)</f>
        <v>#N/A</v>
      </c>
      <c r="I166" s="4"/>
      <c r="J166" s="4">
        <f t="shared" si="7"/>
        <v>0</v>
      </c>
      <c r="K166" s="2">
        <f t="shared" si="6"/>
        <v>0</v>
      </c>
      <c r="L166" s="4">
        <v>0</v>
      </c>
      <c r="M166" s="4">
        <v>0</v>
      </c>
      <c r="N166" s="4">
        <v>0</v>
      </c>
      <c r="O166" s="4">
        <v>2887033</v>
      </c>
    </row>
    <row r="167" spans="2:15" hidden="1" outlineLevel="1" x14ac:dyDescent="0.25">
      <c r="B167" s="11">
        <v>44388</v>
      </c>
      <c r="C167" s="3" t="s">
        <v>3137</v>
      </c>
      <c r="D167" s="3" t="s">
        <v>3124</v>
      </c>
      <c r="E167" s="3" t="s">
        <v>2587</v>
      </c>
      <c r="F167" s="11">
        <v>44448</v>
      </c>
      <c r="G167" s="4">
        <v>1942799</v>
      </c>
      <c r="H167" s="4" t="e">
        <f>VLOOKUP(D167,'Xử lý'!$C$1:$C$173,1,0)</f>
        <v>#N/A</v>
      </c>
      <c r="I167" s="4"/>
      <c r="J167" s="4">
        <f t="shared" si="7"/>
        <v>0</v>
      </c>
      <c r="K167" s="2">
        <f t="shared" si="6"/>
        <v>0</v>
      </c>
      <c r="L167" s="4">
        <v>0</v>
      </c>
      <c r="M167" s="4">
        <v>0</v>
      </c>
      <c r="N167" s="4">
        <v>0</v>
      </c>
      <c r="O167" s="4">
        <v>1942799</v>
      </c>
    </row>
    <row r="168" spans="2:15" hidden="1" outlineLevel="1" x14ac:dyDescent="0.25">
      <c r="B168" s="11">
        <v>44388</v>
      </c>
      <c r="C168" s="3" t="s">
        <v>3330</v>
      </c>
      <c r="D168" s="3" t="s">
        <v>3458</v>
      </c>
      <c r="E168" s="3" t="s">
        <v>3081</v>
      </c>
      <c r="F168" s="11">
        <v>44448</v>
      </c>
      <c r="G168" s="4">
        <v>1336742</v>
      </c>
      <c r="H168" s="4" t="e">
        <f>VLOOKUP(D168,'Xử lý'!$C$1:$C$173,1,0)</f>
        <v>#N/A</v>
      </c>
      <c r="I168" s="4"/>
      <c r="J168" s="4">
        <f t="shared" si="7"/>
        <v>0</v>
      </c>
      <c r="K168" s="2">
        <f t="shared" si="6"/>
        <v>0</v>
      </c>
      <c r="L168" s="4">
        <v>0</v>
      </c>
      <c r="M168" s="4">
        <v>0</v>
      </c>
      <c r="N168" s="4">
        <v>0</v>
      </c>
      <c r="O168" s="4">
        <v>1336742</v>
      </c>
    </row>
    <row r="169" spans="2:15" hidden="1" outlineLevel="1" x14ac:dyDescent="0.25">
      <c r="B169" s="11">
        <v>44388</v>
      </c>
      <c r="C169" s="3" t="s">
        <v>2480</v>
      </c>
      <c r="D169" s="3" t="s">
        <v>4619</v>
      </c>
      <c r="E169" s="3" t="s">
        <v>271</v>
      </c>
      <c r="F169" s="11">
        <v>44448</v>
      </c>
      <c r="G169" s="4">
        <v>1615482</v>
      </c>
      <c r="H169" s="4" t="e">
        <f>VLOOKUP(D169,'Xử lý'!$C$1:$C$173,1,0)</f>
        <v>#N/A</v>
      </c>
      <c r="I169" s="4"/>
      <c r="J169" s="4">
        <f t="shared" si="7"/>
        <v>0</v>
      </c>
      <c r="K169" s="2">
        <f t="shared" si="6"/>
        <v>0</v>
      </c>
      <c r="L169" s="4">
        <v>0</v>
      </c>
      <c r="M169" s="4">
        <v>0</v>
      </c>
      <c r="N169" s="4">
        <v>0</v>
      </c>
      <c r="O169" s="4">
        <v>1615482</v>
      </c>
    </row>
    <row r="170" spans="2:15" hidden="1" outlineLevel="1" x14ac:dyDescent="0.25">
      <c r="B170" s="11">
        <v>44388</v>
      </c>
      <c r="C170" s="3" t="s">
        <v>1635</v>
      </c>
      <c r="D170" s="3" t="s">
        <v>3883</v>
      </c>
      <c r="E170" s="3" t="s">
        <v>2048</v>
      </c>
      <c r="F170" s="11">
        <v>44448</v>
      </c>
      <c r="G170" s="4">
        <v>1437380</v>
      </c>
      <c r="H170" s="4" t="e">
        <f>VLOOKUP(D170,'Xử lý'!$C$1:$C$173,1,0)</f>
        <v>#N/A</v>
      </c>
      <c r="I170" s="4"/>
      <c r="J170" s="4">
        <f t="shared" si="7"/>
        <v>0</v>
      </c>
      <c r="K170" s="2">
        <f t="shared" si="6"/>
        <v>0</v>
      </c>
      <c r="L170" s="4">
        <v>0</v>
      </c>
      <c r="M170" s="4">
        <v>0</v>
      </c>
      <c r="N170" s="4">
        <v>0</v>
      </c>
      <c r="O170" s="4">
        <v>1437380</v>
      </c>
    </row>
    <row r="171" spans="2:15" hidden="1" outlineLevel="1" x14ac:dyDescent="0.25">
      <c r="B171" s="11">
        <v>44388</v>
      </c>
      <c r="C171" s="3" t="s">
        <v>309</v>
      </c>
      <c r="D171" s="3" t="s">
        <v>4033</v>
      </c>
      <c r="E171" s="3" t="s">
        <v>2495</v>
      </c>
      <c r="F171" s="11">
        <v>44448</v>
      </c>
      <c r="G171" s="4">
        <v>2413651</v>
      </c>
      <c r="H171" s="4" t="e">
        <f>VLOOKUP(D171,'Xử lý'!$C$1:$C$173,1,0)</f>
        <v>#N/A</v>
      </c>
      <c r="I171" s="4"/>
      <c r="J171" s="4">
        <f t="shared" si="7"/>
        <v>0</v>
      </c>
      <c r="K171" s="2">
        <f t="shared" si="6"/>
        <v>0</v>
      </c>
      <c r="L171" s="4">
        <v>0</v>
      </c>
      <c r="M171" s="4">
        <v>0</v>
      </c>
      <c r="N171" s="4">
        <v>0</v>
      </c>
      <c r="O171" s="4">
        <v>2413651</v>
      </c>
    </row>
    <row r="172" spans="2:15" hidden="1" outlineLevel="1" x14ac:dyDescent="0.25">
      <c r="B172" s="11">
        <v>44389</v>
      </c>
      <c r="C172" s="3" t="s">
        <v>1079</v>
      </c>
      <c r="D172" s="3" t="s">
        <v>2038</v>
      </c>
      <c r="E172" s="3" t="s">
        <v>3416</v>
      </c>
      <c r="F172" s="11">
        <v>44449</v>
      </c>
      <c r="G172" s="4">
        <v>3353851</v>
      </c>
      <c r="H172" s="4" t="e">
        <f>VLOOKUP(D172,'Xử lý'!$C$1:$C$173,1,0)</f>
        <v>#N/A</v>
      </c>
      <c r="I172" s="4"/>
      <c r="J172" s="4">
        <f t="shared" si="7"/>
        <v>0</v>
      </c>
      <c r="K172" s="2">
        <f t="shared" si="6"/>
        <v>0</v>
      </c>
      <c r="L172" s="4">
        <v>0</v>
      </c>
      <c r="M172" s="4">
        <v>0</v>
      </c>
      <c r="N172" s="4">
        <v>0</v>
      </c>
      <c r="O172" s="4">
        <v>3353851</v>
      </c>
    </row>
    <row r="173" spans="2:15" hidden="1" outlineLevel="1" x14ac:dyDescent="0.25">
      <c r="B173" s="11">
        <v>44394</v>
      </c>
      <c r="C173" s="3" t="s">
        <v>1085</v>
      </c>
      <c r="D173" s="3" t="s">
        <v>4461</v>
      </c>
      <c r="E173" s="3" t="s">
        <v>473</v>
      </c>
      <c r="F173" s="11">
        <v>44454</v>
      </c>
      <c r="G173" s="4">
        <v>1173578</v>
      </c>
      <c r="H173" s="4" t="e">
        <f>VLOOKUP(D173,'Xử lý'!$C$1:$C$173,1,0)</f>
        <v>#N/A</v>
      </c>
      <c r="I173" s="4"/>
      <c r="J173" s="4">
        <f t="shared" si="7"/>
        <v>0</v>
      </c>
      <c r="K173" s="2">
        <f t="shared" si="6"/>
        <v>0</v>
      </c>
      <c r="L173" s="4">
        <v>0</v>
      </c>
      <c r="M173" s="4">
        <v>0</v>
      </c>
      <c r="N173" s="4">
        <v>0</v>
      </c>
      <c r="O173" s="4">
        <v>1173578</v>
      </c>
    </row>
    <row r="174" spans="2:15" hidden="1" outlineLevel="1" x14ac:dyDescent="0.25">
      <c r="B174" s="11">
        <v>44396</v>
      </c>
      <c r="C174" s="3" t="s">
        <v>3339</v>
      </c>
      <c r="D174" s="3" t="s">
        <v>2037</v>
      </c>
      <c r="E174" s="3" t="s">
        <v>1702</v>
      </c>
      <c r="F174" s="11">
        <v>44456</v>
      </c>
      <c r="G174" s="4">
        <v>853700</v>
      </c>
      <c r="H174" s="4" t="e">
        <f>VLOOKUP(D174,'Xử lý'!$C$1:$C$173,1,0)</f>
        <v>#N/A</v>
      </c>
      <c r="I174" s="4"/>
      <c r="J174" s="4">
        <f t="shared" si="7"/>
        <v>0</v>
      </c>
      <c r="K174" s="2">
        <f t="shared" si="6"/>
        <v>0</v>
      </c>
      <c r="L174" s="4">
        <v>0</v>
      </c>
      <c r="M174" s="4">
        <v>0</v>
      </c>
      <c r="N174" s="4">
        <v>0</v>
      </c>
      <c r="O174" s="4">
        <v>853700</v>
      </c>
    </row>
    <row r="175" spans="2:15" hidden="1" outlineLevel="1" x14ac:dyDescent="0.25">
      <c r="B175" s="11">
        <v>44396</v>
      </c>
      <c r="C175" s="3" t="s">
        <v>1735</v>
      </c>
      <c r="D175" s="3" t="s">
        <v>4104</v>
      </c>
      <c r="E175" s="3" t="s">
        <v>57</v>
      </c>
      <c r="F175" s="11">
        <v>44456</v>
      </c>
      <c r="G175" s="4">
        <v>1928421</v>
      </c>
      <c r="H175" s="4" t="e">
        <f>VLOOKUP(D175,'Xử lý'!$C$1:$C$173,1,0)</f>
        <v>#N/A</v>
      </c>
      <c r="I175" s="4"/>
      <c r="J175" s="4">
        <f t="shared" si="7"/>
        <v>0</v>
      </c>
      <c r="K175" s="2">
        <f t="shared" si="6"/>
        <v>0</v>
      </c>
      <c r="L175" s="4">
        <v>0</v>
      </c>
      <c r="M175" s="4">
        <v>0</v>
      </c>
      <c r="N175" s="4">
        <v>0</v>
      </c>
      <c r="O175" s="4">
        <v>1928421</v>
      </c>
    </row>
    <row r="176" spans="2:15" hidden="1" outlineLevel="1" x14ac:dyDescent="0.25">
      <c r="B176" s="11">
        <v>44396</v>
      </c>
      <c r="C176" s="3" t="s">
        <v>1813</v>
      </c>
      <c r="D176" s="3" t="s">
        <v>853</v>
      </c>
      <c r="E176" s="3" t="s">
        <v>2918</v>
      </c>
      <c r="F176" s="11">
        <v>44456</v>
      </c>
      <c r="G176" s="4">
        <v>1981073</v>
      </c>
      <c r="H176" s="4" t="e">
        <f>VLOOKUP(D176,'Xử lý'!$C$1:$C$173,1,0)</f>
        <v>#N/A</v>
      </c>
      <c r="I176" s="4"/>
      <c r="J176" s="4">
        <f t="shared" si="7"/>
        <v>0</v>
      </c>
      <c r="K176" s="2">
        <f t="shared" si="6"/>
        <v>0</v>
      </c>
      <c r="L176" s="4">
        <v>0</v>
      </c>
      <c r="M176" s="4">
        <v>0</v>
      </c>
      <c r="N176" s="4">
        <v>0</v>
      </c>
      <c r="O176" s="4">
        <v>1981073</v>
      </c>
    </row>
    <row r="177" spans="2:15" hidden="1" outlineLevel="1" x14ac:dyDescent="0.25">
      <c r="B177" s="11">
        <v>44396</v>
      </c>
      <c r="C177" s="3" t="s">
        <v>134</v>
      </c>
      <c r="D177" s="3" t="s">
        <v>3393</v>
      </c>
      <c r="E177" s="3" t="s">
        <v>4225</v>
      </c>
      <c r="F177" s="11">
        <v>44456</v>
      </c>
      <c r="G177" s="4">
        <v>2564458</v>
      </c>
      <c r="H177" s="4" t="e">
        <f>VLOOKUP(D177,'Xử lý'!$C$1:$C$173,1,0)</f>
        <v>#N/A</v>
      </c>
      <c r="I177" s="4"/>
      <c r="J177" s="4">
        <f t="shared" si="7"/>
        <v>0</v>
      </c>
      <c r="K177" s="2">
        <f t="shared" si="6"/>
        <v>0</v>
      </c>
      <c r="L177" s="4">
        <v>0</v>
      </c>
      <c r="M177" s="4">
        <v>0</v>
      </c>
      <c r="N177" s="4">
        <v>0</v>
      </c>
      <c r="O177" s="4">
        <v>2564458</v>
      </c>
    </row>
    <row r="178" spans="2:15" hidden="1" outlineLevel="1" x14ac:dyDescent="0.25">
      <c r="B178" s="11">
        <v>44396</v>
      </c>
      <c r="C178" s="3" t="s">
        <v>757</v>
      </c>
      <c r="D178" s="3" t="s">
        <v>4603</v>
      </c>
      <c r="E178" s="3" t="s">
        <v>207</v>
      </c>
      <c r="F178" s="11">
        <v>44456</v>
      </c>
      <c r="G178" s="4">
        <v>1222364</v>
      </c>
      <c r="H178" s="4" t="e">
        <f>VLOOKUP(D178,'Xử lý'!$C$1:$C$173,1,0)</f>
        <v>#N/A</v>
      </c>
      <c r="I178" s="4"/>
      <c r="J178" s="4">
        <f t="shared" si="7"/>
        <v>0</v>
      </c>
      <c r="K178" s="2">
        <f t="shared" si="6"/>
        <v>0</v>
      </c>
      <c r="L178" s="4">
        <v>0</v>
      </c>
      <c r="M178" s="4">
        <v>0</v>
      </c>
      <c r="N178" s="4">
        <v>0</v>
      </c>
      <c r="O178" s="4">
        <v>1222364</v>
      </c>
    </row>
    <row r="179" spans="2:15" hidden="1" outlineLevel="1" x14ac:dyDescent="0.25">
      <c r="B179" s="11">
        <v>44396</v>
      </c>
      <c r="C179" s="3" t="s">
        <v>2682</v>
      </c>
      <c r="D179" s="3" t="s">
        <v>2945</v>
      </c>
      <c r="E179" s="3" t="s">
        <v>1511</v>
      </c>
      <c r="F179" s="11">
        <v>44456</v>
      </c>
      <c r="G179" s="4">
        <v>1774366</v>
      </c>
      <c r="H179" s="4" t="e">
        <f>VLOOKUP(D179,'Xử lý'!$C$1:$C$173,1,0)</f>
        <v>#N/A</v>
      </c>
      <c r="I179" s="4"/>
      <c r="J179" s="4">
        <f t="shared" si="7"/>
        <v>0</v>
      </c>
      <c r="K179" s="2">
        <f t="shared" si="6"/>
        <v>0</v>
      </c>
      <c r="L179" s="4">
        <v>0</v>
      </c>
      <c r="M179" s="4">
        <v>0</v>
      </c>
      <c r="N179" s="4">
        <v>0</v>
      </c>
      <c r="O179" s="4">
        <v>1774366</v>
      </c>
    </row>
    <row r="180" spans="2:15" hidden="1" outlineLevel="1" x14ac:dyDescent="0.25">
      <c r="B180" s="11">
        <v>44396</v>
      </c>
      <c r="C180" s="3" t="s">
        <v>321</v>
      </c>
      <c r="D180" s="3" t="s">
        <v>1938</v>
      </c>
      <c r="E180" s="3" t="s">
        <v>1349</v>
      </c>
      <c r="F180" s="11">
        <v>44456</v>
      </c>
      <c r="G180" s="4">
        <v>1093648</v>
      </c>
      <c r="H180" s="4" t="e">
        <f>VLOOKUP(D180,'Xử lý'!$C$1:$C$173,1,0)</f>
        <v>#N/A</v>
      </c>
      <c r="I180" s="4"/>
      <c r="J180" s="4">
        <f t="shared" si="7"/>
        <v>0</v>
      </c>
      <c r="K180" s="2">
        <f t="shared" si="6"/>
        <v>0</v>
      </c>
      <c r="L180" s="4">
        <v>0</v>
      </c>
      <c r="M180" s="4">
        <v>0</v>
      </c>
      <c r="N180" s="4">
        <v>0</v>
      </c>
      <c r="O180" s="4">
        <v>1093648</v>
      </c>
    </row>
    <row r="181" spans="2:15" hidden="1" outlineLevel="1" x14ac:dyDescent="0.25">
      <c r="B181" s="11">
        <v>44396</v>
      </c>
      <c r="C181" s="3" t="s">
        <v>160</v>
      </c>
      <c r="D181" s="3" t="s">
        <v>2479</v>
      </c>
      <c r="E181" s="3" t="s">
        <v>4588</v>
      </c>
      <c r="F181" s="11">
        <v>44456</v>
      </c>
      <c r="G181" s="4">
        <v>1922547</v>
      </c>
      <c r="H181" s="4" t="e">
        <f>VLOOKUP(D181,'Xử lý'!$C$1:$C$173,1,0)</f>
        <v>#N/A</v>
      </c>
      <c r="I181" s="4"/>
      <c r="J181" s="4">
        <f t="shared" si="7"/>
        <v>0</v>
      </c>
      <c r="K181" s="2">
        <f t="shared" si="6"/>
        <v>0</v>
      </c>
      <c r="L181" s="4">
        <v>0</v>
      </c>
      <c r="M181" s="4">
        <v>0</v>
      </c>
      <c r="N181" s="4">
        <v>0</v>
      </c>
      <c r="O181" s="4">
        <v>1922547</v>
      </c>
    </row>
    <row r="182" spans="2:15" hidden="1" outlineLevel="1" x14ac:dyDescent="0.25">
      <c r="B182" s="11">
        <v>44396</v>
      </c>
      <c r="C182" s="3" t="s">
        <v>3709</v>
      </c>
      <c r="D182" s="3" t="s">
        <v>1411</v>
      </c>
      <c r="E182" s="3" t="s">
        <v>2315</v>
      </c>
      <c r="F182" s="11">
        <v>44456</v>
      </c>
      <c r="G182" s="4">
        <v>2633549</v>
      </c>
      <c r="H182" s="4" t="e">
        <f>VLOOKUP(D182,'Xử lý'!$C$1:$C$173,1,0)</f>
        <v>#N/A</v>
      </c>
      <c r="I182" s="4"/>
      <c r="J182" s="4">
        <f t="shared" si="7"/>
        <v>0</v>
      </c>
      <c r="K182" s="2">
        <f t="shared" si="6"/>
        <v>0</v>
      </c>
      <c r="L182" s="4">
        <v>0</v>
      </c>
      <c r="M182" s="4">
        <v>0</v>
      </c>
      <c r="N182" s="4">
        <v>0</v>
      </c>
      <c r="O182" s="4">
        <v>2633549</v>
      </c>
    </row>
    <row r="183" spans="2:15" hidden="1" outlineLevel="1" x14ac:dyDescent="0.25">
      <c r="B183" s="11">
        <v>44396</v>
      </c>
      <c r="C183" s="3" t="s">
        <v>4195</v>
      </c>
      <c r="D183" s="3" t="s">
        <v>1624</v>
      </c>
      <c r="E183" s="3" t="s">
        <v>738</v>
      </c>
      <c r="F183" s="11">
        <v>44456</v>
      </c>
      <c r="G183" s="4">
        <v>2181421</v>
      </c>
      <c r="H183" s="4" t="e">
        <f>VLOOKUP(D183,'Xử lý'!$C$1:$C$173,1,0)</f>
        <v>#N/A</v>
      </c>
      <c r="I183" s="4"/>
      <c r="J183" s="4">
        <f t="shared" si="7"/>
        <v>0</v>
      </c>
      <c r="K183" s="2">
        <f t="shared" si="6"/>
        <v>0</v>
      </c>
      <c r="L183" s="4">
        <v>0</v>
      </c>
      <c r="M183" s="4">
        <v>0</v>
      </c>
      <c r="N183" s="4">
        <v>0</v>
      </c>
      <c r="O183" s="4">
        <v>2181421</v>
      </c>
    </row>
    <row r="184" spans="2:15" hidden="1" outlineLevel="1" x14ac:dyDescent="0.25">
      <c r="B184" s="11">
        <v>44396</v>
      </c>
      <c r="C184" s="3" t="s">
        <v>3085</v>
      </c>
      <c r="D184" s="3" t="s">
        <v>122</v>
      </c>
      <c r="E184" s="3" t="s">
        <v>1343</v>
      </c>
      <c r="F184" s="11">
        <v>44456</v>
      </c>
      <c r="G184" s="4">
        <v>1519346</v>
      </c>
      <c r="H184" s="4" t="e">
        <f>VLOOKUP(D184,'Xử lý'!$C$1:$C$173,1,0)</f>
        <v>#N/A</v>
      </c>
      <c r="I184" s="4"/>
      <c r="J184" s="4">
        <f t="shared" si="7"/>
        <v>0</v>
      </c>
      <c r="K184" s="2">
        <f t="shared" si="6"/>
        <v>0</v>
      </c>
      <c r="L184" s="4">
        <v>0</v>
      </c>
      <c r="M184" s="4">
        <v>0</v>
      </c>
      <c r="N184" s="4">
        <v>0</v>
      </c>
      <c r="O184" s="4">
        <v>1519346</v>
      </c>
    </row>
    <row r="185" spans="2:15" hidden="1" outlineLevel="1" x14ac:dyDescent="0.25">
      <c r="B185" s="11">
        <v>44396</v>
      </c>
      <c r="C185" s="3" t="s">
        <v>1574</v>
      </c>
      <c r="D185" s="3" t="s">
        <v>46</v>
      </c>
      <c r="E185" s="3" t="s">
        <v>148</v>
      </c>
      <c r="F185" s="11">
        <v>44456</v>
      </c>
      <c r="G185" s="4">
        <v>2687421</v>
      </c>
      <c r="H185" s="4" t="e">
        <f>VLOOKUP(D185,'Xử lý'!$C$1:$C$173,1,0)</f>
        <v>#N/A</v>
      </c>
      <c r="I185" s="4"/>
      <c r="J185" s="4">
        <f t="shared" si="7"/>
        <v>0</v>
      </c>
      <c r="K185" s="2">
        <f t="shared" si="6"/>
        <v>0</v>
      </c>
      <c r="L185" s="4">
        <v>0</v>
      </c>
      <c r="M185" s="4">
        <v>0</v>
      </c>
      <c r="N185" s="4">
        <v>0</v>
      </c>
      <c r="O185" s="4">
        <v>2687421</v>
      </c>
    </row>
    <row r="186" spans="2:15" hidden="1" outlineLevel="1" x14ac:dyDescent="0.25">
      <c r="B186" s="11">
        <v>44396</v>
      </c>
      <c r="C186" s="3" t="s">
        <v>3300</v>
      </c>
      <c r="D186" s="3" t="s">
        <v>2459</v>
      </c>
      <c r="E186" s="3" t="s">
        <v>1186</v>
      </c>
      <c r="F186" s="11">
        <v>44456</v>
      </c>
      <c r="G186" s="4">
        <v>3907354</v>
      </c>
      <c r="H186" s="4" t="e">
        <f>VLOOKUP(D186,'Xử lý'!$C$1:$C$173,1,0)</f>
        <v>#N/A</v>
      </c>
      <c r="I186" s="4"/>
      <c r="J186" s="4">
        <f t="shared" si="7"/>
        <v>0</v>
      </c>
      <c r="K186" s="2">
        <f t="shared" si="6"/>
        <v>0</v>
      </c>
      <c r="L186" s="4">
        <v>0</v>
      </c>
      <c r="M186" s="4">
        <v>0</v>
      </c>
      <c r="N186" s="4">
        <v>0</v>
      </c>
      <c r="O186" s="4">
        <v>3907354</v>
      </c>
    </row>
    <row r="187" spans="2:15" hidden="1" outlineLevel="1" x14ac:dyDescent="0.25">
      <c r="B187" s="11">
        <v>44396</v>
      </c>
      <c r="C187" s="3" t="s">
        <v>231</v>
      </c>
      <c r="D187" s="3" t="s">
        <v>3103</v>
      </c>
      <c r="E187" s="3" t="s">
        <v>4462</v>
      </c>
      <c r="F187" s="11">
        <v>44456</v>
      </c>
      <c r="G187" s="4">
        <v>2230283</v>
      </c>
      <c r="H187" s="4" t="e">
        <f>VLOOKUP(D187,'Xử lý'!$C$1:$C$173,1,0)</f>
        <v>#N/A</v>
      </c>
      <c r="I187" s="4"/>
      <c r="J187" s="4">
        <f t="shared" si="7"/>
        <v>0</v>
      </c>
      <c r="K187" s="2">
        <f t="shared" si="6"/>
        <v>0</v>
      </c>
      <c r="L187" s="4">
        <v>0</v>
      </c>
      <c r="M187" s="4">
        <v>0</v>
      </c>
      <c r="N187" s="4">
        <v>0</v>
      </c>
      <c r="O187" s="4">
        <v>2230283</v>
      </c>
    </row>
    <row r="188" spans="2:15" hidden="1" outlineLevel="1" x14ac:dyDescent="0.25">
      <c r="B188" s="11">
        <v>44396</v>
      </c>
      <c r="C188" s="3" t="s">
        <v>4480</v>
      </c>
      <c r="D188" s="3" t="s">
        <v>1887</v>
      </c>
      <c r="E188" s="3" t="s">
        <v>395</v>
      </c>
      <c r="F188" s="11">
        <v>44456</v>
      </c>
      <c r="G188" s="4">
        <v>1139369</v>
      </c>
      <c r="H188" s="4" t="e">
        <f>VLOOKUP(D188,'Xử lý'!$C$1:$C$173,1,0)</f>
        <v>#N/A</v>
      </c>
      <c r="I188" s="4"/>
      <c r="J188" s="4">
        <f t="shared" si="7"/>
        <v>0</v>
      </c>
      <c r="K188" s="2">
        <f t="shared" si="6"/>
        <v>0</v>
      </c>
      <c r="L188" s="4">
        <v>0</v>
      </c>
      <c r="M188" s="4">
        <v>0</v>
      </c>
      <c r="N188" s="4">
        <v>0</v>
      </c>
      <c r="O188" s="4">
        <v>1139369</v>
      </c>
    </row>
    <row r="189" spans="2:15" hidden="1" outlineLevel="1" x14ac:dyDescent="0.25">
      <c r="B189" s="11">
        <v>44396</v>
      </c>
      <c r="C189" s="3" t="s">
        <v>1868</v>
      </c>
      <c r="D189" s="3" t="s">
        <v>208</v>
      </c>
      <c r="E189" s="3" t="s">
        <v>788</v>
      </c>
      <c r="F189" s="11">
        <v>44456</v>
      </c>
      <c r="G189" s="4">
        <v>1595941</v>
      </c>
      <c r="H189" s="4" t="e">
        <f>VLOOKUP(D189,'Xử lý'!$C$1:$C$173,1,0)</f>
        <v>#N/A</v>
      </c>
      <c r="I189" s="4"/>
      <c r="J189" s="4">
        <f t="shared" si="7"/>
        <v>0</v>
      </c>
      <c r="K189" s="2">
        <f t="shared" si="6"/>
        <v>0</v>
      </c>
      <c r="L189" s="4">
        <v>0</v>
      </c>
      <c r="M189" s="4">
        <v>0</v>
      </c>
      <c r="N189" s="4">
        <v>0</v>
      </c>
      <c r="O189" s="4">
        <v>1595941</v>
      </c>
    </row>
    <row r="190" spans="2:15" hidden="1" outlineLevel="1" x14ac:dyDescent="0.25">
      <c r="B190" s="11">
        <v>44396</v>
      </c>
      <c r="C190" s="3" t="s">
        <v>3132</v>
      </c>
      <c r="D190" s="3" t="s">
        <v>3374</v>
      </c>
      <c r="E190" s="3" t="s">
        <v>1294</v>
      </c>
      <c r="F190" s="11">
        <v>44456</v>
      </c>
      <c r="G190" s="4">
        <v>2774266</v>
      </c>
      <c r="H190" s="4" t="e">
        <f>VLOOKUP(D190,'Xử lý'!$C$1:$C$173,1,0)</f>
        <v>#N/A</v>
      </c>
      <c r="I190" s="4"/>
      <c r="J190" s="4">
        <f t="shared" si="7"/>
        <v>0</v>
      </c>
      <c r="K190" s="2">
        <f t="shared" si="6"/>
        <v>0</v>
      </c>
      <c r="L190" s="4">
        <v>0</v>
      </c>
      <c r="M190" s="4">
        <v>0</v>
      </c>
      <c r="N190" s="4">
        <v>0</v>
      </c>
      <c r="O190" s="4">
        <v>2774266</v>
      </c>
    </row>
    <row r="191" spans="2:15" hidden="1" outlineLevel="1" x14ac:dyDescent="0.25">
      <c r="B191" s="11">
        <v>44396</v>
      </c>
      <c r="C191" s="3" t="s">
        <v>1398</v>
      </c>
      <c r="D191" s="3" t="s">
        <v>4381</v>
      </c>
      <c r="E191" s="3" t="s">
        <v>4113</v>
      </c>
      <c r="F191" s="11">
        <v>44456</v>
      </c>
      <c r="G191" s="4">
        <v>1372571</v>
      </c>
      <c r="H191" s="4" t="e">
        <f>VLOOKUP(D191,'Xử lý'!$C$1:$C$173,1,0)</f>
        <v>#N/A</v>
      </c>
      <c r="I191" s="4"/>
      <c r="J191" s="4">
        <f t="shared" si="7"/>
        <v>0</v>
      </c>
      <c r="K191" s="2">
        <f t="shared" si="6"/>
        <v>0</v>
      </c>
      <c r="L191" s="4">
        <v>0</v>
      </c>
      <c r="M191" s="4">
        <v>0</v>
      </c>
      <c r="N191" s="4">
        <v>0</v>
      </c>
      <c r="O191" s="4">
        <v>1372571</v>
      </c>
    </row>
    <row r="192" spans="2:15" hidden="1" outlineLevel="1" x14ac:dyDescent="0.25">
      <c r="B192" s="11">
        <v>44396</v>
      </c>
      <c r="C192" s="3" t="s">
        <v>228</v>
      </c>
      <c r="D192" s="3" t="s">
        <v>2065</v>
      </c>
      <c r="E192" s="3" t="s">
        <v>4289</v>
      </c>
      <c r="F192" s="11">
        <v>44456</v>
      </c>
      <c r="G192" s="4">
        <v>1626235</v>
      </c>
      <c r="H192" s="4" t="e">
        <f>VLOOKUP(D192,'Xử lý'!$C$1:$C$173,1,0)</f>
        <v>#N/A</v>
      </c>
      <c r="I192" s="4"/>
      <c r="J192" s="4">
        <f t="shared" si="7"/>
        <v>0</v>
      </c>
      <c r="K192" s="2">
        <f t="shared" si="6"/>
        <v>0</v>
      </c>
      <c r="L192" s="4">
        <v>0</v>
      </c>
      <c r="M192" s="4">
        <v>0</v>
      </c>
      <c r="N192" s="4">
        <v>0</v>
      </c>
      <c r="O192" s="4">
        <v>1626235</v>
      </c>
    </row>
    <row r="193" spans="1:15" hidden="1" outlineLevel="1" x14ac:dyDescent="0.25">
      <c r="B193" s="11">
        <v>44396</v>
      </c>
      <c r="C193" s="3" t="s">
        <v>3782</v>
      </c>
      <c r="D193" s="3" t="s">
        <v>1830</v>
      </c>
      <c r="E193" s="3" t="s">
        <v>3319</v>
      </c>
      <c r="F193" s="11">
        <v>44456</v>
      </c>
      <c r="G193" s="4">
        <v>1681127</v>
      </c>
      <c r="H193" s="4" t="e">
        <f>VLOOKUP(D193,'Xử lý'!$C$1:$C$173,1,0)</f>
        <v>#N/A</v>
      </c>
      <c r="I193" s="4"/>
      <c r="J193" s="4">
        <f t="shared" si="7"/>
        <v>0</v>
      </c>
      <c r="K193" s="2">
        <f t="shared" si="6"/>
        <v>0</v>
      </c>
      <c r="L193" s="4">
        <v>0</v>
      </c>
      <c r="M193" s="4">
        <v>0</v>
      </c>
      <c r="N193" s="4">
        <v>0</v>
      </c>
      <c r="O193" s="4">
        <v>1681127</v>
      </c>
    </row>
    <row r="194" spans="1:15" hidden="1" outlineLevel="1" x14ac:dyDescent="0.25">
      <c r="B194" s="11">
        <v>44405</v>
      </c>
      <c r="C194" s="3" t="s">
        <v>4581</v>
      </c>
      <c r="D194" s="3" t="s">
        <v>2591</v>
      </c>
      <c r="E194" s="3" t="s">
        <v>532</v>
      </c>
      <c r="F194" s="11">
        <v>44465</v>
      </c>
      <c r="G194" s="4">
        <v>7997011</v>
      </c>
      <c r="H194" s="4" t="e">
        <f>VLOOKUP(D194,'Xử lý'!$C$1:$C$173,1,0)</f>
        <v>#N/A</v>
      </c>
      <c r="I194" s="4"/>
      <c r="J194" s="4">
        <f t="shared" si="7"/>
        <v>0</v>
      </c>
      <c r="K194" s="2">
        <f t="shared" si="6"/>
        <v>0</v>
      </c>
      <c r="L194" s="4">
        <v>0</v>
      </c>
      <c r="M194" s="4">
        <v>0</v>
      </c>
      <c r="N194" s="4">
        <v>0</v>
      </c>
      <c r="O194" s="4">
        <v>7997011</v>
      </c>
    </row>
    <row r="195" spans="1:15" hidden="1" outlineLevel="1" x14ac:dyDescent="0.25">
      <c r="B195" s="11">
        <v>44405</v>
      </c>
      <c r="C195" s="3" t="s">
        <v>2726</v>
      </c>
      <c r="D195" s="3" t="s">
        <v>3850</v>
      </c>
      <c r="E195" s="3" t="s">
        <v>1753</v>
      </c>
      <c r="F195" s="11">
        <v>44465</v>
      </c>
      <c r="G195" s="4">
        <v>5992965</v>
      </c>
      <c r="H195" s="4" t="e">
        <f>VLOOKUP(D195,'Xử lý'!$C$1:$C$173,1,0)</f>
        <v>#N/A</v>
      </c>
      <c r="I195" s="4"/>
      <c r="J195" s="4">
        <f t="shared" si="7"/>
        <v>0</v>
      </c>
      <c r="K195" s="2">
        <f t="shared" si="6"/>
        <v>0</v>
      </c>
      <c r="L195" s="4">
        <v>0</v>
      </c>
      <c r="M195" s="4">
        <v>0</v>
      </c>
      <c r="N195" s="4">
        <v>0</v>
      </c>
      <c r="O195" s="4">
        <v>5992965</v>
      </c>
    </row>
    <row r="196" spans="1:15" hidden="1" outlineLevel="1" x14ac:dyDescent="0.25">
      <c r="B196" s="11">
        <v>44405</v>
      </c>
      <c r="C196" s="3" t="s">
        <v>2529</v>
      </c>
      <c r="D196" s="3" t="s">
        <v>1973</v>
      </c>
      <c r="E196" s="3" t="s">
        <v>2677</v>
      </c>
      <c r="F196" s="11">
        <v>44465</v>
      </c>
      <c r="G196" s="4">
        <v>8895062</v>
      </c>
      <c r="H196" s="4" t="e">
        <f>VLOOKUP(D196,'Xử lý'!$C$1:$C$173,1,0)</f>
        <v>#N/A</v>
      </c>
      <c r="I196" s="4"/>
      <c r="J196" s="4">
        <f t="shared" si="7"/>
        <v>0</v>
      </c>
      <c r="K196" s="2">
        <f t="shared" si="6"/>
        <v>0</v>
      </c>
      <c r="L196" s="4">
        <v>0</v>
      </c>
      <c r="M196" s="4">
        <v>0</v>
      </c>
      <c r="N196" s="4">
        <v>0</v>
      </c>
      <c r="O196" s="4">
        <v>8895062</v>
      </c>
    </row>
    <row r="197" spans="1:15" hidden="1" outlineLevel="1" x14ac:dyDescent="0.25">
      <c r="B197" s="11">
        <v>44405</v>
      </c>
      <c r="C197" s="3" t="s">
        <v>3963</v>
      </c>
      <c r="D197" s="3" t="s">
        <v>2086</v>
      </c>
      <c r="E197" s="3" t="s">
        <v>1285</v>
      </c>
      <c r="F197" s="11">
        <v>44465</v>
      </c>
      <c r="G197" s="4">
        <v>3619528</v>
      </c>
      <c r="H197" s="4" t="e">
        <f>VLOOKUP(D197,'Xử lý'!$C$1:$C$173,1,0)</f>
        <v>#N/A</v>
      </c>
      <c r="I197" s="4"/>
      <c r="J197" s="4">
        <f t="shared" si="7"/>
        <v>0</v>
      </c>
      <c r="K197" s="2">
        <f t="shared" ref="K197:K260" si="8">I197-J197</f>
        <v>0</v>
      </c>
      <c r="L197" s="4">
        <v>0</v>
      </c>
      <c r="M197" s="4">
        <v>0</v>
      </c>
      <c r="N197" s="4">
        <v>0</v>
      </c>
      <c r="O197" s="4">
        <v>3619528</v>
      </c>
    </row>
    <row r="198" spans="1:15" hidden="1" outlineLevel="1" x14ac:dyDescent="0.25">
      <c r="B198" s="11">
        <v>44405</v>
      </c>
      <c r="C198" s="3" t="s">
        <v>3056</v>
      </c>
      <c r="D198" s="3" t="s">
        <v>163</v>
      </c>
      <c r="E198" s="3" t="s">
        <v>1631</v>
      </c>
      <c r="F198" s="11">
        <v>44465</v>
      </c>
      <c r="G198" s="4">
        <v>9776366</v>
      </c>
      <c r="H198" s="4" t="e">
        <f>VLOOKUP(D198,'Xử lý'!$C$1:$C$173,1,0)</f>
        <v>#N/A</v>
      </c>
      <c r="I198" s="4"/>
      <c r="J198" s="4">
        <f t="shared" si="7"/>
        <v>0</v>
      </c>
      <c r="K198" s="2">
        <f t="shared" si="8"/>
        <v>0</v>
      </c>
      <c r="L198" s="4">
        <v>0</v>
      </c>
      <c r="M198" s="4">
        <v>0</v>
      </c>
      <c r="N198" s="4">
        <v>0</v>
      </c>
      <c r="O198" s="4">
        <v>9776366</v>
      </c>
    </row>
    <row r="199" spans="1:15" hidden="1" outlineLevel="1" x14ac:dyDescent="0.25">
      <c r="B199" s="11">
        <v>44405</v>
      </c>
      <c r="C199" s="3" t="s">
        <v>2528</v>
      </c>
      <c r="D199" s="3" t="s">
        <v>3212</v>
      </c>
      <c r="E199" s="3" t="s">
        <v>680</v>
      </c>
      <c r="F199" s="11">
        <v>44465</v>
      </c>
      <c r="G199" s="4">
        <v>4657917</v>
      </c>
      <c r="H199" s="4" t="e">
        <f>VLOOKUP(D199,'Xử lý'!$C$1:$C$173,1,0)</f>
        <v>#N/A</v>
      </c>
      <c r="I199" s="4"/>
      <c r="J199" s="4">
        <f t="shared" ref="J199:J262" si="9">IF(I199&lt;&gt;0,I199,0)</f>
        <v>0</v>
      </c>
      <c r="K199" s="2">
        <f t="shared" si="8"/>
        <v>0</v>
      </c>
      <c r="L199" s="4">
        <v>0</v>
      </c>
      <c r="M199" s="4">
        <v>0</v>
      </c>
      <c r="N199" s="4">
        <v>0</v>
      </c>
      <c r="O199" s="4">
        <v>4657917</v>
      </c>
    </row>
    <row r="200" spans="1:15" hidden="1" outlineLevel="1" x14ac:dyDescent="0.25">
      <c r="B200" s="11">
        <v>44412</v>
      </c>
      <c r="C200" s="3" t="s">
        <v>4123</v>
      </c>
      <c r="D200" s="3" t="s">
        <v>3229</v>
      </c>
      <c r="E200" s="3" t="s">
        <v>343</v>
      </c>
      <c r="F200" s="11">
        <v>44472</v>
      </c>
      <c r="G200" s="4">
        <v>1576476</v>
      </c>
      <c r="H200" s="4" t="e">
        <f>VLOOKUP(D200,'Xử lý'!$C$1:$C$173,1,0)</f>
        <v>#N/A</v>
      </c>
      <c r="I200" s="4"/>
      <c r="J200" s="4">
        <f t="shared" si="9"/>
        <v>0</v>
      </c>
      <c r="K200" s="2">
        <f t="shared" si="8"/>
        <v>0</v>
      </c>
      <c r="L200" s="4">
        <v>0</v>
      </c>
      <c r="M200" s="4">
        <v>0</v>
      </c>
      <c r="N200" s="4">
        <v>0</v>
      </c>
      <c r="O200" s="4">
        <v>1576476</v>
      </c>
    </row>
    <row r="201" spans="1:15" hidden="1" outlineLevel="1" x14ac:dyDescent="0.25">
      <c r="B201" s="11">
        <v>44412</v>
      </c>
      <c r="C201" s="3" t="s">
        <v>3728</v>
      </c>
      <c r="D201" s="3" t="s">
        <v>2242</v>
      </c>
      <c r="E201" s="3" t="s">
        <v>698</v>
      </c>
      <c r="F201" s="11">
        <v>44472</v>
      </c>
      <c r="G201" s="4">
        <v>4261439</v>
      </c>
      <c r="H201" s="4" t="e">
        <f>VLOOKUP(D201,'Xử lý'!$C$1:$C$173,1,0)</f>
        <v>#N/A</v>
      </c>
      <c r="I201" s="4"/>
      <c r="J201" s="4">
        <f t="shared" si="9"/>
        <v>0</v>
      </c>
      <c r="K201" s="2">
        <f t="shared" si="8"/>
        <v>0</v>
      </c>
      <c r="L201" s="4">
        <v>0</v>
      </c>
      <c r="M201" s="4">
        <v>0</v>
      </c>
      <c r="N201" s="4">
        <v>0</v>
      </c>
      <c r="O201" s="4">
        <v>4261439</v>
      </c>
    </row>
    <row r="202" spans="1:15" collapsed="1" x14ac:dyDescent="0.25">
      <c r="A202" s="7" t="s">
        <v>1297</v>
      </c>
      <c r="G202" s="2">
        <v>449658</v>
      </c>
      <c r="H202" s="4" t="e">
        <f>VLOOKUP(D202,'Xử lý'!$C$1:$C$173,1,0)</f>
        <v>#N/A</v>
      </c>
      <c r="I202" s="16">
        <f>SUM(I203)</f>
        <v>449658</v>
      </c>
      <c r="J202" s="4"/>
      <c r="K202" s="2">
        <f t="shared" si="8"/>
        <v>449658</v>
      </c>
      <c r="L202" s="2">
        <v>0</v>
      </c>
      <c r="M202" s="2">
        <v>0</v>
      </c>
      <c r="N202" s="2">
        <v>0</v>
      </c>
      <c r="O202" s="2">
        <v>449658</v>
      </c>
    </row>
    <row r="203" spans="1:15" hidden="1" outlineLevel="1" x14ac:dyDescent="0.25">
      <c r="B203" s="11">
        <v>44359</v>
      </c>
      <c r="C203" s="3" t="s">
        <v>1319</v>
      </c>
      <c r="D203" s="3" t="s">
        <v>1741</v>
      </c>
      <c r="E203" s="3" t="s">
        <v>470</v>
      </c>
      <c r="F203" s="11">
        <v>44419</v>
      </c>
      <c r="G203" s="4">
        <v>449658</v>
      </c>
      <c r="H203" s="4" t="str">
        <f>VLOOKUP(D203,'Xử lý'!$C$1:$C$173,1,0)</f>
        <v>0003031</v>
      </c>
      <c r="I203" s="4">
        <f t="shared" ref="I203:I260" si="10">IF(H203&lt;&gt;0,G203,0)</f>
        <v>449658</v>
      </c>
      <c r="J203" s="4">
        <f t="shared" si="9"/>
        <v>449658</v>
      </c>
      <c r="K203" s="2">
        <f t="shared" si="8"/>
        <v>0</v>
      </c>
      <c r="L203" s="4">
        <v>0</v>
      </c>
      <c r="M203" s="4">
        <v>0</v>
      </c>
      <c r="N203" s="4">
        <v>0</v>
      </c>
      <c r="O203" s="4">
        <v>449658</v>
      </c>
    </row>
    <row r="204" spans="1:15" collapsed="1" x14ac:dyDescent="0.25">
      <c r="A204" s="7" t="s">
        <v>4617</v>
      </c>
      <c r="G204" s="2">
        <v>209421883</v>
      </c>
      <c r="H204" s="4" t="e">
        <f>VLOOKUP(D204,'Xử lý'!$C$1:$C$173,1,0)</f>
        <v>#N/A</v>
      </c>
      <c r="I204" s="16">
        <f>SUM(I205:I213)</f>
        <v>114953670</v>
      </c>
      <c r="J204" s="4">
        <v>709164</v>
      </c>
      <c r="K204" s="2">
        <f t="shared" si="8"/>
        <v>114244506</v>
      </c>
      <c r="L204" s="2">
        <v>3385231</v>
      </c>
      <c r="M204" s="2">
        <v>0</v>
      </c>
      <c r="N204" s="2">
        <v>0</v>
      </c>
      <c r="O204" s="2">
        <v>206036652</v>
      </c>
    </row>
    <row r="205" spans="1:15" hidden="1" outlineLevel="1" x14ac:dyDescent="0.25">
      <c r="B205" s="11">
        <v>44358</v>
      </c>
      <c r="C205" s="3" t="s">
        <v>263</v>
      </c>
      <c r="D205" s="3" t="s">
        <v>189</v>
      </c>
      <c r="E205" s="3" t="s">
        <v>2370</v>
      </c>
      <c r="F205" s="11">
        <v>44418</v>
      </c>
      <c r="G205" s="4">
        <v>73023935</v>
      </c>
      <c r="H205" s="4" t="str">
        <f>VLOOKUP(D205,'Xử lý'!$C$1:$C$173,1,0)</f>
        <v>0002837</v>
      </c>
      <c r="I205" s="4">
        <f t="shared" si="10"/>
        <v>73023935</v>
      </c>
      <c r="J205" s="4">
        <f t="shared" si="9"/>
        <v>73023935</v>
      </c>
      <c r="K205" s="2">
        <f t="shared" si="8"/>
        <v>0</v>
      </c>
      <c r="L205" s="4">
        <v>0</v>
      </c>
      <c r="M205" s="4">
        <v>0</v>
      </c>
      <c r="N205" s="4">
        <v>0</v>
      </c>
      <c r="O205" s="4">
        <v>73023935</v>
      </c>
    </row>
    <row r="206" spans="1:15" hidden="1" outlineLevel="1" x14ac:dyDescent="0.25">
      <c r="B206" s="11">
        <v>44373</v>
      </c>
      <c r="C206" s="3" t="s">
        <v>3704</v>
      </c>
      <c r="D206" s="3" t="s">
        <v>4331</v>
      </c>
      <c r="E206" s="3" t="s">
        <v>4073</v>
      </c>
      <c r="F206" s="11">
        <v>44433</v>
      </c>
      <c r="G206" s="4">
        <v>41929735</v>
      </c>
      <c r="H206" s="4" t="str">
        <f>VLOOKUP(D206,'Xử lý'!$C$1:$C$173,1,0)</f>
        <v>0003884</v>
      </c>
      <c r="I206" s="4">
        <f t="shared" si="10"/>
        <v>41929735</v>
      </c>
      <c r="J206" s="4">
        <f t="shared" si="9"/>
        <v>41929735</v>
      </c>
      <c r="K206" s="2">
        <f t="shared" si="8"/>
        <v>0</v>
      </c>
      <c r="L206" s="4">
        <v>0</v>
      </c>
      <c r="M206" s="4">
        <v>0</v>
      </c>
      <c r="N206" s="4">
        <v>0</v>
      </c>
      <c r="O206" s="4">
        <v>41929735</v>
      </c>
    </row>
    <row r="207" spans="1:15" hidden="1" outlineLevel="1" x14ac:dyDescent="0.25">
      <c r="B207" s="11">
        <v>44386</v>
      </c>
      <c r="C207" s="3" t="s">
        <v>3909</v>
      </c>
      <c r="D207" s="3" t="s">
        <v>315</v>
      </c>
      <c r="E207" s="3" t="s">
        <v>4288</v>
      </c>
      <c r="F207" s="11">
        <v>44446</v>
      </c>
      <c r="G207" s="4">
        <v>32357424</v>
      </c>
      <c r="H207" s="4" t="e">
        <f>VLOOKUP(D207,'Xử lý'!$C$1:$C$173,1,0)</f>
        <v>#N/A</v>
      </c>
      <c r="I207" s="4"/>
      <c r="J207" s="4">
        <f t="shared" si="9"/>
        <v>0</v>
      </c>
      <c r="K207" s="2">
        <f t="shared" si="8"/>
        <v>0</v>
      </c>
      <c r="L207" s="4">
        <v>0</v>
      </c>
      <c r="M207" s="4">
        <v>0</v>
      </c>
      <c r="N207" s="4">
        <v>0</v>
      </c>
      <c r="O207" s="4">
        <v>32357424</v>
      </c>
    </row>
    <row r="208" spans="1:15" hidden="1" outlineLevel="1" x14ac:dyDescent="0.25">
      <c r="B208" s="11">
        <v>44389</v>
      </c>
      <c r="C208" s="3" t="s">
        <v>1896</v>
      </c>
      <c r="D208" s="3" t="s">
        <v>238</v>
      </c>
      <c r="E208" s="3" t="s">
        <v>691</v>
      </c>
      <c r="F208" s="11">
        <v>44449</v>
      </c>
      <c r="G208" s="4">
        <v>3309689</v>
      </c>
      <c r="H208" s="4" t="e">
        <f>VLOOKUP(D208,'Xử lý'!$C$1:$C$173,1,0)</f>
        <v>#N/A</v>
      </c>
      <c r="I208" s="4"/>
      <c r="J208" s="4">
        <f t="shared" si="9"/>
        <v>0</v>
      </c>
      <c r="K208" s="2">
        <f t="shared" si="8"/>
        <v>0</v>
      </c>
      <c r="L208" s="4">
        <v>0</v>
      </c>
      <c r="M208" s="4">
        <v>0</v>
      </c>
      <c r="N208" s="4">
        <v>0</v>
      </c>
      <c r="O208" s="4">
        <v>3309689</v>
      </c>
    </row>
    <row r="209" spans="1:15" hidden="1" outlineLevel="1" x14ac:dyDescent="0.25">
      <c r="B209" s="11">
        <v>44404</v>
      </c>
      <c r="C209" s="3" t="s">
        <v>269</v>
      </c>
      <c r="D209" s="3" t="s">
        <v>3448</v>
      </c>
      <c r="E209" s="3" t="s">
        <v>2694</v>
      </c>
      <c r="F209" s="11">
        <v>44464</v>
      </c>
      <c r="G209" s="4">
        <v>19482563</v>
      </c>
      <c r="H209" s="4" t="e">
        <f>VLOOKUP(D209,'Xử lý'!$C$1:$C$173,1,0)</f>
        <v>#N/A</v>
      </c>
      <c r="I209" s="4"/>
      <c r="J209" s="4">
        <f t="shared" si="9"/>
        <v>0</v>
      </c>
      <c r="K209" s="2">
        <f t="shared" si="8"/>
        <v>0</v>
      </c>
      <c r="L209" s="4">
        <v>3385231</v>
      </c>
      <c r="M209" s="4">
        <v>0</v>
      </c>
      <c r="N209" s="4">
        <v>0</v>
      </c>
      <c r="O209" s="4">
        <v>16097332</v>
      </c>
    </row>
    <row r="210" spans="1:15" hidden="1" outlineLevel="1" x14ac:dyDescent="0.25">
      <c r="B210" s="11">
        <v>44405</v>
      </c>
      <c r="C210" s="3" t="s">
        <v>2819</v>
      </c>
      <c r="D210" s="3" t="s">
        <v>3787</v>
      </c>
      <c r="E210" s="3" t="s">
        <v>2778</v>
      </c>
      <c r="F210" s="11">
        <v>44465</v>
      </c>
      <c r="G210" s="4">
        <v>2466844</v>
      </c>
      <c r="H210" s="4" t="e">
        <f>VLOOKUP(D210,'Xử lý'!$C$1:$C$173,1,0)</f>
        <v>#N/A</v>
      </c>
      <c r="I210" s="4"/>
      <c r="J210" s="4">
        <f t="shared" si="9"/>
        <v>0</v>
      </c>
      <c r="K210" s="2">
        <f t="shared" si="8"/>
        <v>0</v>
      </c>
      <c r="L210" s="4">
        <v>0</v>
      </c>
      <c r="M210" s="4">
        <v>0</v>
      </c>
      <c r="N210" s="4">
        <v>0</v>
      </c>
      <c r="O210" s="4">
        <v>2466844</v>
      </c>
    </row>
    <row r="211" spans="1:15" hidden="1" outlineLevel="1" x14ac:dyDescent="0.25">
      <c r="B211" s="11">
        <v>44405</v>
      </c>
      <c r="C211" s="3" t="s">
        <v>4569</v>
      </c>
      <c r="D211" s="3" t="s">
        <v>3624</v>
      </c>
      <c r="E211" s="3" t="s">
        <v>939</v>
      </c>
      <c r="F211" s="11">
        <v>44465</v>
      </c>
      <c r="G211" s="4">
        <v>5635207</v>
      </c>
      <c r="H211" s="4" t="e">
        <f>VLOOKUP(D211,'Xử lý'!$C$1:$C$173,1,0)</f>
        <v>#N/A</v>
      </c>
      <c r="I211" s="4"/>
      <c r="J211" s="4">
        <f t="shared" si="9"/>
        <v>0</v>
      </c>
      <c r="K211" s="2">
        <f t="shared" si="8"/>
        <v>0</v>
      </c>
      <c r="L211" s="4">
        <v>0</v>
      </c>
      <c r="M211" s="4">
        <v>0</v>
      </c>
      <c r="N211" s="4">
        <v>0</v>
      </c>
      <c r="O211" s="4">
        <v>5635207</v>
      </c>
    </row>
    <row r="212" spans="1:15" hidden="1" outlineLevel="1" x14ac:dyDescent="0.25">
      <c r="B212" s="11">
        <v>44405</v>
      </c>
      <c r="C212" s="3" t="s">
        <v>2248</v>
      </c>
      <c r="D212" s="3" t="s">
        <v>2772</v>
      </c>
      <c r="E212" s="3" t="s">
        <v>2156</v>
      </c>
      <c r="F212" s="11">
        <v>44465</v>
      </c>
      <c r="G212" s="4">
        <v>3914295</v>
      </c>
      <c r="H212" s="4" t="e">
        <f>VLOOKUP(D212,'Xử lý'!$C$1:$C$173,1,0)</f>
        <v>#N/A</v>
      </c>
      <c r="I212" s="4"/>
      <c r="J212" s="4">
        <f t="shared" si="9"/>
        <v>0</v>
      </c>
      <c r="K212" s="2">
        <f t="shared" si="8"/>
        <v>0</v>
      </c>
      <c r="L212" s="4">
        <v>0</v>
      </c>
      <c r="M212" s="4">
        <v>0</v>
      </c>
      <c r="N212" s="4">
        <v>0</v>
      </c>
      <c r="O212" s="4">
        <v>3914295</v>
      </c>
    </row>
    <row r="213" spans="1:15" hidden="1" outlineLevel="1" x14ac:dyDescent="0.25">
      <c r="B213" s="11">
        <v>44422</v>
      </c>
      <c r="C213" s="3" t="s">
        <v>3047</v>
      </c>
      <c r="D213" s="3" t="s">
        <v>587</v>
      </c>
      <c r="E213" s="3" t="s">
        <v>3405</v>
      </c>
      <c r="F213" s="11">
        <v>44482</v>
      </c>
      <c r="G213" s="4">
        <v>27302191</v>
      </c>
      <c r="H213" s="4" t="e">
        <f>VLOOKUP(D213,'Xử lý'!$C$1:$C$173,1,0)</f>
        <v>#N/A</v>
      </c>
      <c r="I213" s="4"/>
      <c r="J213" s="4">
        <f t="shared" si="9"/>
        <v>0</v>
      </c>
      <c r="K213" s="2">
        <f t="shared" si="8"/>
        <v>0</v>
      </c>
      <c r="L213" s="4">
        <v>0</v>
      </c>
      <c r="M213" s="4">
        <v>0</v>
      </c>
      <c r="N213" s="4">
        <v>0</v>
      </c>
      <c r="O213" s="4">
        <v>27302191</v>
      </c>
    </row>
    <row r="214" spans="1:15" collapsed="1" x14ac:dyDescent="0.25">
      <c r="A214" s="7" t="s">
        <v>2709</v>
      </c>
      <c r="G214" s="2">
        <v>6160947</v>
      </c>
      <c r="H214" s="4" t="e">
        <f>VLOOKUP(D214,'Xử lý'!$C$1:$C$173,1,0)</f>
        <v>#N/A</v>
      </c>
      <c r="I214" s="16">
        <f>SUM(I215:I217)</f>
        <v>1649439</v>
      </c>
      <c r="J214" s="4"/>
      <c r="K214" s="2">
        <f t="shared" si="8"/>
        <v>1649439</v>
      </c>
      <c r="L214" s="2">
        <v>0</v>
      </c>
      <c r="M214" s="2">
        <v>0</v>
      </c>
      <c r="N214" s="2">
        <v>0</v>
      </c>
      <c r="O214" s="2">
        <v>6160947</v>
      </c>
    </row>
    <row r="215" spans="1:15" hidden="1" outlineLevel="1" x14ac:dyDescent="0.25">
      <c r="B215" s="11">
        <v>44358</v>
      </c>
      <c r="C215" s="3" t="s">
        <v>3385</v>
      </c>
      <c r="D215" s="3" t="s">
        <v>3852</v>
      </c>
      <c r="E215" s="3" t="s">
        <v>1525</v>
      </c>
      <c r="F215" s="11">
        <v>44418</v>
      </c>
      <c r="G215" s="4">
        <v>1649439</v>
      </c>
      <c r="H215" s="4" t="str">
        <f>VLOOKUP(D215,'Xử lý'!$C$1:$C$173,1,0)</f>
        <v>0002876</v>
      </c>
      <c r="I215" s="4">
        <f t="shared" si="10"/>
        <v>1649439</v>
      </c>
      <c r="J215" s="4">
        <f t="shared" si="9"/>
        <v>1649439</v>
      </c>
      <c r="K215" s="2">
        <f t="shared" si="8"/>
        <v>0</v>
      </c>
      <c r="L215" s="4">
        <v>0</v>
      </c>
      <c r="M215" s="4">
        <v>0</v>
      </c>
      <c r="N215" s="4">
        <v>0</v>
      </c>
      <c r="O215" s="4">
        <v>1649439</v>
      </c>
    </row>
    <row r="216" spans="1:15" hidden="1" outlineLevel="1" x14ac:dyDescent="0.25">
      <c r="B216" s="11">
        <v>44375</v>
      </c>
      <c r="C216" s="3" t="s">
        <v>3413</v>
      </c>
      <c r="D216" s="3" t="s">
        <v>2167</v>
      </c>
      <c r="E216" s="3" t="s">
        <v>3308</v>
      </c>
      <c r="F216" s="11">
        <v>44435</v>
      </c>
      <c r="G216" s="4">
        <v>2174455</v>
      </c>
      <c r="H216" s="4" t="e">
        <f>VLOOKUP(D216,'Xử lý'!$C$1:$C$173,1,0)</f>
        <v>#N/A</v>
      </c>
      <c r="I216" s="4"/>
      <c r="J216" s="4">
        <f t="shared" si="9"/>
        <v>0</v>
      </c>
      <c r="K216" s="2">
        <f t="shared" si="8"/>
        <v>0</v>
      </c>
      <c r="L216" s="4">
        <v>0</v>
      </c>
      <c r="M216" s="4">
        <v>0</v>
      </c>
      <c r="N216" s="4">
        <v>0</v>
      </c>
      <c r="O216" s="4">
        <v>2174455</v>
      </c>
    </row>
    <row r="217" spans="1:15" hidden="1" outlineLevel="1" x14ac:dyDescent="0.25">
      <c r="B217" s="11">
        <v>44424</v>
      </c>
      <c r="C217" s="3" t="s">
        <v>2941</v>
      </c>
      <c r="D217" s="3" t="s">
        <v>4276</v>
      </c>
      <c r="E217" s="3" t="s">
        <v>3018</v>
      </c>
      <c r="F217" s="11">
        <v>44484</v>
      </c>
      <c r="G217" s="4">
        <v>2337053</v>
      </c>
      <c r="H217" s="4" t="e">
        <f>VLOOKUP(D217,'Xử lý'!$C$1:$C$173,1,0)</f>
        <v>#N/A</v>
      </c>
      <c r="I217" s="4"/>
      <c r="J217" s="4">
        <f t="shared" si="9"/>
        <v>0</v>
      </c>
      <c r="K217" s="2">
        <f t="shared" si="8"/>
        <v>0</v>
      </c>
      <c r="L217" s="4">
        <v>0</v>
      </c>
      <c r="M217" s="4">
        <v>0</v>
      </c>
      <c r="N217" s="4">
        <v>0</v>
      </c>
      <c r="O217" s="4">
        <v>2337053</v>
      </c>
    </row>
    <row r="218" spans="1:15" collapsed="1" x14ac:dyDescent="0.25">
      <c r="A218" s="7" t="s">
        <v>4034</v>
      </c>
      <c r="G218" s="2">
        <v>574714702</v>
      </c>
      <c r="H218" s="4" t="e">
        <f>VLOOKUP(D218,'Xử lý'!$C$1:$C$173,1,0)</f>
        <v>#N/A</v>
      </c>
      <c r="I218" s="16">
        <f>SUM(I219:I234)</f>
        <v>8428385</v>
      </c>
      <c r="J218" s="4">
        <v>3419773</v>
      </c>
      <c r="K218" s="2">
        <f t="shared" si="8"/>
        <v>5008612</v>
      </c>
      <c r="L218" s="2">
        <v>2849162</v>
      </c>
      <c r="M218" s="2">
        <v>0</v>
      </c>
      <c r="N218" s="2">
        <v>0</v>
      </c>
      <c r="O218" s="2">
        <v>571865540</v>
      </c>
    </row>
    <row r="219" spans="1:15" hidden="1" outlineLevel="1" x14ac:dyDescent="0.25">
      <c r="B219" s="11">
        <v>44358</v>
      </c>
      <c r="C219" s="3" t="s">
        <v>3377</v>
      </c>
      <c r="D219" s="3" t="s">
        <v>935</v>
      </c>
      <c r="E219" s="3" t="s">
        <v>2014</v>
      </c>
      <c r="F219" s="11">
        <v>44418</v>
      </c>
      <c r="G219" s="4">
        <v>116889460</v>
      </c>
      <c r="H219" s="4" t="e">
        <f>VLOOKUP(D219,'Xử lý'!$C$1:$C$173,1,0)</f>
        <v>#N/A</v>
      </c>
      <c r="I219" s="4"/>
      <c r="J219" s="4">
        <f t="shared" si="9"/>
        <v>0</v>
      </c>
      <c r="K219" s="2">
        <f t="shared" si="8"/>
        <v>0</v>
      </c>
      <c r="L219" s="4">
        <v>0</v>
      </c>
      <c r="M219" s="4">
        <v>0</v>
      </c>
      <c r="N219" s="4">
        <v>0</v>
      </c>
      <c r="O219" s="4">
        <v>116889460</v>
      </c>
    </row>
    <row r="220" spans="1:15" hidden="1" outlineLevel="1" x14ac:dyDescent="0.25">
      <c r="B220" s="11">
        <v>44358</v>
      </c>
      <c r="C220" s="3" t="s">
        <v>3372</v>
      </c>
      <c r="D220" s="3" t="s">
        <v>2920</v>
      </c>
      <c r="E220" s="3" t="s">
        <v>3836</v>
      </c>
      <c r="F220" s="11">
        <v>44418</v>
      </c>
      <c r="G220" s="4">
        <v>8428385</v>
      </c>
      <c r="H220" s="4" t="str">
        <f>VLOOKUP(D220,'Xử lý'!$C$1:$C$173,1,0)</f>
        <v>0002849</v>
      </c>
      <c r="I220" s="4">
        <f t="shared" si="10"/>
        <v>8428385</v>
      </c>
      <c r="J220" s="4">
        <f t="shared" si="9"/>
        <v>8428385</v>
      </c>
      <c r="K220" s="2">
        <f t="shared" si="8"/>
        <v>0</v>
      </c>
      <c r="L220" s="4">
        <v>0</v>
      </c>
      <c r="M220" s="4">
        <v>0</v>
      </c>
      <c r="N220" s="4">
        <v>0</v>
      </c>
      <c r="O220" s="4">
        <v>8428385</v>
      </c>
    </row>
    <row r="221" spans="1:15" hidden="1" outlineLevel="1" x14ac:dyDescent="0.25">
      <c r="B221" s="11">
        <v>44373</v>
      </c>
      <c r="C221" s="3" t="s">
        <v>555</v>
      </c>
      <c r="D221" s="3" t="s">
        <v>253</v>
      </c>
      <c r="E221" s="3" t="s">
        <v>2114</v>
      </c>
      <c r="F221" s="11">
        <v>44433</v>
      </c>
      <c r="G221" s="4">
        <v>165741109</v>
      </c>
      <c r="H221" s="4" t="e">
        <f>VLOOKUP(D221,'Xử lý'!$C$1:$C$173,1,0)</f>
        <v>#N/A</v>
      </c>
      <c r="I221" s="4"/>
      <c r="J221" s="4">
        <f t="shared" si="9"/>
        <v>0</v>
      </c>
      <c r="K221" s="2">
        <f t="shared" si="8"/>
        <v>0</v>
      </c>
      <c r="L221" s="4">
        <v>0</v>
      </c>
      <c r="M221" s="4">
        <v>0</v>
      </c>
      <c r="N221" s="4">
        <v>0</v>
      </c>
      <c r="O221" s="4">
        <v>165741109</v>
      </c>
    </row>
    <row r="222" spans="1:15" hidden="1" outlineLevel="1" x14ac:dyDescent="0.25">
      <c r="B222" s="11">
        <v>44375</v>
      </c>
      <c r="C222" s="3" t="s">
        <v>4211</v>
      </c>
      <c r="D222" s="3" t="s">
        <v>992</v>
      </c>
      <c r="E222" s="3" t="s">
        <v>3293</v>
      </c>
      <c r="F222" s="11">
        <v>44435</v>
      </c>
      <c r="G222" s="4">
        <v>1240316</v>
      </c>
      <c r="H222" s="4" t="e">
        <f>VLOOKUP(D222,'Xử lý'!$C$1:$C$173,1,0)</f>
        <v>#N/A</v>
      </c>
      <c r="I222" s="4"/>
      <c r="J222" s="4">
        <f t="shared" si="9"/>
        <v>0</v>
      </c>
      <c r="K222" s="2">
        <f t="shared" si="8"/>
        <v>0</v>
      </c>
      <c r="L222" s="4">
        <v>0</v>
      </c>
      <c r="M222" s="4">
        <v>0</v>
      </c>
      <c r="N222" s="4">
        <v>0</v>
      </c>
      <c r="O222" s="4">
        <v>1240316</v>
      </c>
    </row>
    <row r="223" spans="1:15" hidden="1" outlineLevel="1" x14ac:dyDescent="0.25">
      <c r="B223" s="11">
        <v>44375</v>
      </c>
      <c r="C223" s="3" t="s">
        <v>3375</v>
      </c>
      <c r="D223" s="3" t="s">
        <v>1465</v>
      </c>
      <c r="E223" s="3" t="s">
        <v>1409</v>
      </c>
      <c r="F223" s="11">
        <v>44435</v>
      </c>
      <c r="G223" s="4">
        <v>1771880</v>
      </c>
      <c r="H223" s="4" t="e">
        <f>VLOOKUP(D223,'Xử lý'!$C$1:$C$173,1,0)</f>
        <v>#N/A</v>
      </c>
      <c r="I223" s="4"/>
      <c r="J223" s="4">
        <f t="shared" si="9"/>
        <v>0</v>
      </c>
      <c r="K223" s="2">
        <f t="shared" si="8"/>
        <v>0</v>
      </c>
      <c r="L223" s="4">
        <v>0</v>
      </c>
      <c r="M223" s="4">
        <v>0</v>
      </c>
      <c r="N223" s="4">
        <v>0</v>
      </c>
      <c r="O223" s="4">
        <v>1771880</v>
      </c>
    </row>
    <row r="224" spans="1:15" hidden="1" outlineLevel="1" x14ac:dyDescent="0.25">
      <c r="B224" s="11">
        <v>44375</v>
      </c>
      <c r="C224" s="3" t="s">
        <v>2773</v>
      </c>
      <c r="D224" s="3" t="s">
        <v>174</v>
      </c>
      <c r="E224" s="3" t="s">
        <v>618</v>
      </c>
      <c r="F224" s="11">
        <v>44435</v>
      </c>
      <c r="G224" s="4">
        <v>9096105</v>
      </c>
      <c r="H224" s="4" t="e">
        <f>VLOOKUP(D224,'Xử lý'!$C$1:$C$173,1,0)</f>
        <v>#N/A</v>
      </c>
      <c r="I224" s="4"/>
      <c r="J224" s="4">
        <f t="shared" si="9"/>
        <v>0</v>
      </c>
      <c r="K224" s="2">
        <f t="shared" si="8"/>
        <v>0</v>
      </c>
      <c r="L224" s="4">
        <v>0</v>
      </c>
      <c r="M224" s="4">
        <v>0</v>
      </c>
      <c r="N224" s="4">
        <v>0</v>
      </c>
      <c r="O224" s="4">
        <v>9096105</v>
      </c>
    </row>
    <row r="225" spans="1:15" hidden="1" outlineLevel="1" x14ac:dyDescent="0.25">
      <c r="B225" s="11">
        <v>44375</v>
      </c>
      <c r="C225" s="3" t="s">
        <v>2850</v>
      </c>
      <c r="D225" s="3" t="s">
        <v>2836</v>
      </c>
      <c r="E225" s="3" t="s">
        <v>3599</v>
      </c>
      <c r="F225" s="11">
        <v>44435</v>
      </c>
      <c r="G225" s="4">
        <v>2964315</v>
      </c>
      <c r="H225" s="4" t="e">
        <f>VLOOKUP(D225,'Xử lý'!$C$1:$C$173,1,0)</f>
        <v>#N/A</v>
      </c>
      <c r="I225" s="4"/>
      <c r="J225" s="4">
        <f t="shared" si="9"/>
        <v>0</v>
      </c>
      <c r="K225" s="2">
        <f t="shared" si="8"/>
        <v>0</v>
      </c>
      <c r="L225" s="4">
        <v>0</v>
      </c>
      <c r="M225" s="4">
        <v>0</v>
      </c>
      <c r="N225" s="4">
        <v>0</v>
      </c>
      <c r="O225" s="4">
        <v>2964315</v>
      </c>
    </row>
    <row r="226" spans="1:15" hidden="1" outlineLevel="1" x14ac:dyDescent="0.25">
      <c r="B226" s="11">
        <v>44386</v>
      </c>
      <c r="C226" s="3" t="s">
        <v>621</v>
      </c>
      <c r="D226" s="3" t="s">
        <v>2572</v>
      </c>
      <c r="E226" s="3" t="s">
        <v>2014</v>
      </c>
      <c r="F226" s="11">
        <v>44446</v>
      </c>
      <c r="G226" s="4">
        <v>116682033</v>
      </c>
      <c r="H226" s="4" t="e">
        <f>VLOOKUP(D226,'Xử lý'!$C$1:$C$173,1,0)</f>
        <v>#N/A</v>
      </c>
      <c r="I226" s="4"/>
      <c r="J226" s="4">
        <f t="shared" si="9"/>
        <v>0</v>
      </c>
      <c r="K226" s="2">
        <f t="shared" si="8"/>
        <v>0</v>
      </c>
      <c r="L226" s="4">
        <v>0</v>
      </c>
      <c r="M226" s="4">
        <v>0</v>
      </c>
      <c r="N226" s="4">
        <v>0</v>
      </c>
      <c r="O226" s="4">
        <v>116682033</v>
      </c>
    </row>
    <row r="227" spans="1:15" hidden="1" outlineLevel="1" x14ac:dyDescent="0.25">
      <c r="B227" s="11">
        <v>44386</v>
      </c>
      <c r="C227" s="3" t="s">
        <v>2116</v>
      </c>
      <c r="D227" s="3" t="s">
        <v>2899</v>
      </c>
      <c r="E227" s="3" t="s">
        <v>1943</v>
      </c>
      <c r="F227" s="11">
        <v>44446</v>
      </c>
      <c r="G227" s="4">
        <v>8131875</v>
      </c>
      <c r="H227" s="4" t="e">
        <f>VLOOKUP(D227,'Xử lý'!$C$1:$C$173,1,0)</f>
        <v>#N/A</v>
      </c>
      <c r="I227" s="4"/>
      <c r="J227" s="4">
        <f t="shared" si="9"/>
        <v>0</v>
      </c>
      <c r="K227" s="2">
        <f t="shared" si="8"/>
        <v>0</v>
      </c>
      <c r="L227" s="4">
        <v>0</v>
      </c>
      <c r="M227" s="4">
        <v>0</v>
      </c>
      <c r="N227" s="4">
        <v>0</v>
      </c>
      <c r="O227" s="4">
        <v>8131875</v>
      </c>
    </row>
    <row r="228" spans="1:15" hidden="1" outlineLevel="1" x14ac:dyDescent="0.25">
      <c r="B228" s="11">
        <v>44386</v>
      </c>
      <c r="C228" s="3" t="s">
        <v>3380</v>
      </c>
      <c r="D228" s="3" t="s">
        <v>26</v>
      </c>
      <c r="E228" s="3" t="s">
        <v>3395</v>
      </c>
      <c r="F228" s="11">
        <v>44446</v>
      </c>
      <c r="G228" s="4">
        <v>3513380</v>
      </c>
      <c r="H228" s="4" t="e">
        <f>VLOOKUP(D228,'Xử lý'!$C$1:$C$173,1,0)</f>
        <v>#N/A</v>
      </c>
      <c r="I228" s="4"/>
      <c r="J228" s="4">
        <f t="shared" si="9"/>
        <v>0</v>
      </c>
      <c r="K228" s="2">
        <f t="shared" si="8"/>
        <v>0</v>
      </c>
      <c r="L228" s="4">
        <v>0</v>
      </c>
      <c r="M228" s="4">
        <v>0</v>
      </c>
      <c r="N228" s="4">
        <v>0</v>
      </c>
      <c r="O228" s="4">
        <v>3513380</v>
      </c>
    </row>
    <row r="229" spans="1:15" hidden="1" outlineLevel="1" x14ac:dyDescent="0.25">
      <c r="B229" s="11">
        <v>44386</v>
      </c>
      <c r="C229" s="3" t="s">
        <v>2672</v>
      </c>
      <c r="D229" s="3" t="s">
        <v>1440</v>
      </c>
      <c r="E229" s="3" t="s">
        <v>914</v>
      </c>
      <c r="F229" s="11">
        <v>44446</v>
      </c>
      <c r="G229" s="4">
        <v>1771880</v>
      </c>
      <c r="H229" s="4" t="e">
        <f>VLOOKUP(D229,'Xử lý'!$C$1:$C$173,1,0)</f>
        <v>#N/A</v>
      </c>
      <c r="I229" s="4"/>
      <c r="J229" s="4">
        <f t="shared" si="9"/>
        <v>0</v>
      </c>
      <c r="K229" s="2">
        <f t="shared" si="8"/>
        <v>0</v>
      </c>
      <c r="L229" s="4">
        <v>0</v>
      </c>
      <c r="M229" s="4">
        <v>0</v>
      </c>
      <c r="N229" s="4">
        <v>0</v>
      </c>
      <c r="O229" s="4">
        <v>1771880</v>
      </c>
    </row>
    <row r="230" spans="1:15" hidden="1" outlineLevel="1" x14ac:dyDescent="0.25">
      <c r="B230" s="11">
        <v>44386</v>
      </c>
      <c r="C230" s="3" t="s">
        <v>328</v>
      </c>
      <c r="D230" s="3" t="s">
        <v>1783</v>
      </c>
      <c r="E230" s="3" t="s">
        <v>202</v>
      </c>
      <c r="F230" s="11">
        <v>44446</v>
      </c>
      <c r="G230" s="4">
        <v>1771880</v>
      </c>
      <c r="H230" s="4" t="e">
        <f>VLOOKUP(D230,'Xử lý'!$C$1:$C$173,1,0)</f>
        <v>#N/A</v>
      </c>
      <c r="I230" s="4"/>
      <c r="J230" s="4">
        <f t="shared" si="9"/>
        <v>0</v>
      </c>
      <c r="K230" s="2">
        <f t="shared" si="8"/>
        <v>0</v>
      </c>
      <c r="L230" s="4">
        <v>0</v>
      </c>
      <c r="M230" s="4">
        <v>0</v>
      </c>
      <c r="N230" s="4">
        <v>0</v>
      </c>
      <c r="O230" s="4">
        <v>1771880</v>
      </c>
    </row>
    <row r="231" spans="1:15" hidden="1" outlineLevel="1" x14ac:dyDescent="0.25">
      <c r="B231" s="11">
        <v>44404</v>
      </c>
      <c r="C231" s="3" t="s">
        <v>4147</v>
      </c>
      <c r="D231" s="3" t="s">
        <v>958</v>
      </c>
      <c r="E231" s="3" t="s">
        <v>1855</v>
      </c>
      <c r="F231" s="11">
        <v>44464</v>
      </c>
      <c r="G231" s="4">
        <v>673750</v>
      </c>
      <c r="H231" s="4" t="e">
        <f>VLOOKUP(D231,'Xử lý'!$C$1:$C$173,1,0)</f>
        <v>#N/A</v>
      </c>
      <c r="I231" s="4"/>
      <c r="J231" s="4">
        <f t="shared" si="9"/>
        <v>0</v>
      </c>
      <c r="K231" s="2">
        <f t="shared" si="8"/>
        <v>0</v>
      </c>
      <c r="L231" s="4">
        <v>673750</v>
      </c>
      <c r="M231" s="4">
        <v>0</v>
      </c>
      <c r="N231" s="4">
        <v>0</v>
      </c>
      <c r="O231" s="4">
        <v>0</v>
      </c>
    </row>
    <row r="232" spans="1:15" hidden="1" outlineLevel="1" x14ac:dyDescent="0.25">
      <c r="B232" s="11">
        <v>44404</v>
      </c>
      <c r="C232" s="3" t="s">
        <v>3667</v>
      </c>
      <c r="D232" s="3" t="s">
        <v>2617</v>
      </c>
      <c r="E232" s="3" t="s">
        <v>1545</v>
      </c>
      <c r="F232" s="11">
        <v>44464</v>
      </c>
      <c r="G232" s="4">
        <v>16535478</v>
      </c>
      <c r="H232" s="4" t="e">
        <f>VLOOKUP(D232,'Xử lý'!$C$1:$C$173,1,0)</f>
        <v>#N/A</v>
      </c>
      <c r="I232" s="4"/>
      <c r="J232" s="4">
        <f t="shared" si="9"/>
        <v>0</v>
      </c>
      <c r="K232" s="2">
        <f t="shared" si="8"/>
        <v>0</v>
      </c>
      <c r="L232" s="4">
        <v>2175412</v>
      </c>
      <c r="M232" s="4">
        <v>0</v>
      </c>
      <c r="N232" s="4">
        <v>0</v>
      </c>
      <c r="O232" s="4">
        <v>14360066</v>
      </c>
    </row>
    <row r="233" spans="1:15" hidden="1" outlineLevel="1" x14ac:dyDescent="0.25">
      <c r="B233" s="11">
        <v>44404</v>
      </c>
      <c r="C233" s="3" t="s">
        <v>3204</v>
      </c>
      <c r="D233" s="3" t="s">
        <v>404</v>
      </c>
      <c r="E233" s="3" t="s">
        <v>3761</v>
      </c>
      <c r="F233" s="11">
        <v>44464</v>
      </c>
      <c r="G233" s="4">
        <v>76511571</v>
      </c>
      <c r="H233" s="4" t="e">
        <f>VLOOKUP(D233,'Xử lý'!$C$1:$C$173,1,0)</f>
        <v>#N/A</v>
      </c>
      <c r="I233" s="4"/>
      <c r="J233" s="4">
        <f t="shared" si="9"/>
        <v>0</v>
      </c>
      <c r="K233" s="2">
        <f t="shared" si="8"/>
        <v>0</v>
      </c>
      <c r="L233" s="4">
        <v>0</v>
      </c>
      <c r="M233" s="4">
        <v>0</v>
      </c>
      <c r="N233" s="4">
        <v>0</v>
      </c>
      <c r="O233" s="4">
        <v>76511571</v>
      </c>
    </row>
    <row r="234" spans="1:15" hidden="1" outlineLevel="1" x14ac:dyDescent="0.25">
      <c r="B234" s="11">
        <v>44422</v>
      </c>
      <c r="C234" s="3" t="s">
        <v>3974</v>
      </c>
      <c r="D234" s="3" t="s">
        <v>1667</v>
      </c>
      <c r="E234" s="3" t="s">
        <v>222</v>
      </c>
      <c r="F234" s="11">
        <v>44482</v>
      </c>
      <c r="G234" s="4">
        <v>42991285</v>
      </c>
      <c r="H234" s="4" t="e">
        <f>VLOOKUP(D234,'Xử lý'!$C$1:$C$173,1,0)</f>
        <v>#N/A</v>
      </c>
      <c r="I234" s="4"/>
      <c r="J234" s="4">
        <f t="shared" si="9"/>
        <v>0</v>
      </c>
      <c r="K234" s="2">
        <f t="shared" si="8"/>
        <v>0</v>
      </c>
      <c r="L234" s="4">
        <v>0</v>
      </c>
      <c r="M234" s="4">
        <v>0</v>
      </c>
      <c r="N234" s="4">
        <v>0</v>
      </c>
      <c r="O234" s="4">
        <v>42991285</v>
      </c>
    </row>
    <row r="235" spans="1:15" collapsed="1" x14ac:dyDescent="0.25">
      <c r="A235" s="7" t="s">
        <v>3769</v>
      </c>
      <c r="G235" s="2">
        <v>21673072</v>
      </c>
      <c r="H235" s="4" t="e">
        <f>VLOOKUP(D235,'Xử lý'!$C$1:$C$173,1,0)</f>
        <v>#N/A</v>
      </c>
      <c r="I235" s="16">
        <f>SUM(I236:I253)</f>
        <v>1763607</v>
      </c>
      <c r="J235" s="4">
        <v>543393</v>
      </c>
      <c r="K235" s="2">
        <f t="shared" si="8"/>
        <v>1220214</v>
      </c>
      <c r="L235" s="2">
        <v>593538</v>
      </c>
      <c r="M235" s="2">
        <v>0</v>
      </c>
      <c r="N235" s="2">
        <v>0</v>
      </c>
      <c r="O235" s="2">
        <v>21079534</v>
      </c>
    </row>
    <row r="236" spans="1:15" hidden="1" outlineLevel="1" x14ac:dyDescent="0.25">
      <c r="B236" s="11">
        <v>44351</v>
      </c>
      <c r="C236" s="3" t="s">
        <v>4075</v>
      </c>
      <c r="D236" s="3" t="s">
        <v>262</v>
      </c>
      <c r="E236" s="3" t="s">
        <v>4078</v>
      </c>
      <c r="F236" s="11">
        <v>44411</v>
      </c>
      <c r="G236" s="4">
        <v>728972</v>
      </c>
      <c r="H236" s="4" t="e">
        <f>VLOOKUP(D236,'Xử lý'!$C$1:$C$173,1,0)</f>
        <v>#N/A</v>
      </c>
      <c r="I236" s="4"/>
      <c r="J236" s="4">
        <f t="shared" si="9"/>
        <v>0</v>
      </c>
      <c r="K236" s="2">
        <f t="shared" si="8"/>
        <v>0</v>
      </c>
      <c r="L236" s="4">
        <v>0</v>
      </c>
      <c r="M236" s="4">
        <v>0</v>
      </c>
      <c r="N236" s="4">
        <v>0</v>
      </c>
      <c r="O236" s="4">
        <v>728972</v>
      </c>
    </row>
    <row r="237" spans="1:15" hidden="1" outlineLevel="1" x14ac:dyDescent="0.25">
      <c r="B237" s="11">
        <v>44351</v>
      </c>
      <c r="C237" s="3" t="s">
        <v>3426</v>
      </c>
      <c r="D237" s="3" t="s">
        <v>511</v>
      </c>
      <c r="E237" s="3" t="s">
        <v>261</v>
      </c>
      <c r="F237" s="11">
        <v>44411</v>
      </c>
      <c r="G237" s="4">
        <v>2584256</v>
      </c>
      <c r="H237" s="4" t="e">
        <f>VLOOKUP(D237,'Xử lý'!$C$1:$C$173,1,0)</f>
        <v>#N/A</v>
      </c>
      <c r="I237" s="4"/>
      <c r="J237" s="4">
        <f t="shared" si="9"/>
        <v>0</v>
      </c>
      <c r="K237" s="2">
        <f t="shared" si="8"/>
        <v>0</v>
      </c>
      <c r="L237" s="4">
        <v>0</v>
      </c>
      <c r="M237" s="4">
        <v>0</v>
      </c>
      <c r="N237" s="4">
        <v>0</v>
      </c>
      <c r="O237" s="4">
        <v>2584256</v>
      </c>
    </row>
    <row r="238" spans="1:15" hidden="1" outlineLevel="1" x14ac:dyDescent="0.25">
      <c r="B238" s="11">
        <v>44359</v>
      </c>
      <c r="C238" s="3" t="s">
        <v>2389</v>
      </c>
      <c r="D238" s="3" t="s">
        <v>3506</v>
      </c>
      <c r="E238" s="3" t="s">
        <v>2633</v>
      </c>
      <c r="F238" s="11">
        <v>44419</v>
      </c>
      <c r="G238" s="4">
        <v>728972</v>
      </c>
      <c r="H238" s="4" t="str">
        <f>VLOOKUP(D238,'Xử lý'!$C$1:$C$173,1,0)</f>
        <v>0002998</v>
      </c>
      <c r="I238" s="4">
        <f t="shared" si="10"/>
        <v>728972</v>
      </c>
      <c r="J238" s="4">
        <f t="shared" si="9"/>
        <v>728972</v>
      </c>
      <c r="K238" s="2">
        <f t="shared" si="8"/>
        <v>0</v>
      </c>
      <c r="L238" s="4">
        <v>0</v>
      </c>
      <c r="M238" s="4">
        <v>0</v>
      </c>
      <c r="N238" s="4">
        <v>0</v>
      </c>
      <c r="O238" s="4">
        <v>728972</v>
      </c>
    </row>
    <row r="239" spans="1:15" hidden="1" outlineLevel="1" x14ac:dyDescent="0.25">
      <c r="B239" s="11">
        <v>44359</v>
      </c>
      <c r="C239" s="3" t="s">
        <v>4341</v>
      </c>
      <c r="D239" s="3" t="s">
        <v>2022</v>
      </c>
      <c r="E239" s="3" t="s">
        <v>1292</v>
      </c>
      <c r="F239" s="11">
        <v>44419</v>
      </c>
      <c r="G239" s="4">
        <v>2072142</v>
      </c>
      <c r="H239" s="4" t="e">
        <f>VLOOKUP(D239,'Xử lý'!$C$1:$C$173,1,0)</f>
        <v>#N/A</v>
      </c>
      <c r="I239" s="4"/>
      <c r="J239" s="4">
        <f t="shared" si="9"/>
        <v>0</v>
      </c>
      <c r="K239" s="2">
        <f t="shared" si="8"/>
        <v>0</v>
      </c>
      <c r="L239" s="4">
        <v>0</v>
      </c>
      <c r="M239" s="4">
        <v>0</v>
      </c>
      <c r="N239" s="4">
        <v>0</v>
      </c>
      <c r="O239" s="4">
        <v>2072142</v>
      </c>
    </row>
    <row r="240" spans="1:15" hidden="1" outlineLevel="1" x14ac:dyDescent="0.25">
      <c r="B240" s="11">
        <v>44359</v>
      </c>
      <c r="C240" s="3" t="s">
        <v>4064</v>
      </c>
      <c r="D240" s="3" t="s">
        <v>4648</v>
      </c>
      <c r="E240" s="3" t="s">
        <v>2025</v>
      </c>
      <c r="F240" s="11">
        <v>44419</v>
      </c>
      <c r="G240" s="4">
        <v>1427080</v>
      </c>
      <c r="H240" s="4" t="e">
        <f>VLOOKUP(D240,'Xử lý'!$C$1:$C$173,1,0)</f>
        <v>#N/A</v>
      </c>
      <c r="I240" s="4"/>
      <c r="J240" s="4">
        <f t="shared" si="9"/>
        <v>0</v>
      </c>
      <c r="K240" s="2">
        <f t="shared" si="8"/>
        <v>0</v>
      </c>
      <c r="L240" s="4">
        <v>0</v>
      </c>
      <c r="M240" s="4">
        <v>0</v>
      </c>
      <c r="N240" s="4">
        <v>0</v>
      </c>
      <c r="O240" s="4">
        <v>1427080</v>
      </c>
    </row>
    <row r="241" spans="1:15" hidden="1" outlineLevel="1" x14ac:dyDescent="0.25">
      <c r="B241" s="11">
        <v>44365</v>
      </c>
      <c r="C241" s="3" t="s">
        <v>1117</v>
      </c>
      <c r="D241" s="3" t="s">
        <v>646</v>
      </c>
      <c r="E241" s="3" t="s">
        <v>2748</v>
      </c>
      <c r="F241" s="11">
        <v>44425</v>
      </c>
      <c r="G241" s="4">
        <v>469216</v>
      </c>
      <c r="H241" s="4" t="str">
        <f>VLOOKUP(D241,'Xử lý'!$C$1:$C$173,1,0)</f>
        <v>0003318</v>
      </c>
      <c r="I241" s="4">
        <f t="shared" si="10"/>
        <v>469216</v>
      </c>
      <c r="J241" s="4">
        <f t="shared" si="9"/>
        <v>469216</v>
      </c>
      <c r="K241" s="2">
        <f t="shared" si="8"/>
        <v>0</v>
      </c>
      <c r="L241" s="4">
        <v>0</v>
      </c>
      <c r="M241" s="4">
        <v>0</v>
      </c>
      <c r="N241" s="4">
        <v>0</v>
      </c>
      <c r="O241" s="4">
        <v>469216</v>
      </c>
    </row>
    <row r="242" spans="1:15" hidden="1" outlineLevel="1" x14ac:dyDescent="0.25">
      <c r="B242" s="11">
        <v>44365</v>
      </c>
      <c r="C242" s="3" t="s">
        <v>956</v>
      </c>
      <c r="D242" s="3" t="s">
        <v>1185</v>
      </c>
      <c r="E242" s="3" t="s">
        <v>4224</v>
      </c>
      <c r="F242" s="11">
        <v>44425</v>
      </c>
      <c r="G242" s="4">
        <v>845427</v>
      </c>
      <c r="H242" s="4" t="e">
        <f>VLOOKUP(D242,'Xử lý'!$C$1:$C$173,1,0)</f>
        <v>#N/A</v>
      </c>
      <c r="I242" s="4"/>
      <c r="J242" s="4">
        <f t="shared" si="9"/>
        <v>0</v>
      </c>
      <c r="K242" s="2">
        <f t="shared" si="8"/>
        <v>0</v>
      </c>
      <c r="L242" s="4">
        <v>0</v>
      </c>
      <c r="M242" s="4">
        <v>0</v>
      </c>
      <c r="N242" s="4">
        <v>0</v>
      </c>
      <c r="O242" s="4">
        <v>845427</v>
      </c>
    </row>
    <row r="243" spans="1:15" hidden="1" outlineLevel="1" x14ac:dyDescent="0.25">
      <c r="B243" s="11">
        <v>44366</v>
      </c>
      <c r="C243" s="3" t="s">
        <v>1181</v>
      </c>
      <c r="D243" s="3" t="s">
        <v>1883</v>
      </c>
      <c r="E243" s="3" t="s">
        <v>2565</v>
      </c>
      <c r="F243" s="11">
        <v>44426</v>
      </c>
      <c r="G243" s="4">
        <v>565419</v>
      </c>
      <c r="H243" s="4" t="str">
        <f>VLOOKUP(D243,'Xử lý'!$C$1:$C$173,1,0)</f>
        <v>0003430</v>
      </c>
      <c r="I243" s="4">
        <f t="shared" si="10"/>
        <v>565419</v>
      </c>
      <c r="J243" s="4">
        <f t="shared" si="9"/>
        <v>565419</v>
      </c>
      <c r="K243" s="2">
        <f t="shared" si="8"/>
        <v>0</v>
      </c>
      <c r="L243" s="4">
        <v>0</v>
      </c>
      <c r="M243" s="4">
        <v>0</v>
      </c>
      <c r="N243" s="4">
        <v>0</v>
      </c>
      <c r="O243" s="4">
        <v>565419</v>
      </c>
    </row>
    <row r="244" spans="1:15" hidden="1" outlineLevel="1" x14ac:dyDescent="0.25">
      <c r="B244" s="11">
        <v>44366</v>
      </c>
      <c r="C244" s="3" t="s">
        <v>3443</v>
      </c>
      <c r="D244" s="3" t="s">
        <v>4079</v>
      </c>
      <c r="E244" s="3" t="s">
        <v>3855</v>
      </c>
      <c r="F244" s="11">
        <v>44426</v>
      </c>
      <c r="G244" s="4">
        <v>611545</v>
      </c>
      <c r="H244" s="4" t="e">
        <f>VLOOKUP(D244,'Xử lý'!$C$1:$C$173,1,0)</f>
        <v>#N/A</v>
      </c>
      <c r="I244" s="4"/>
      <c r="J244" s="4">
        <f t="shared" si="9"/>
        <v>0</v>
      </c>
      <c r="K244" s="2">
        <f t="shared" si="8"/>
        <v>0</v>
      </c>
      <c r="L244" s="4">
        <v>0</v>
      </c>
      <c r="M244" s="4">
        <v>0</v>
      </c>
      <c r="N244" s="4">
        <v>0</v>
      </c>
      <c r="O244" s="4">
        <v>611545</v>
      </c>
    </row>
    <row r="245" spans="1:15" hidden="1" outlineLevel="1" x14ac:dyDescent="0.25">
      <c r="B245" s="11">
        <v>44378</v>
      </c>
      <c r="C245" s="3" t="s">
        <v>2791</v>
      </c>
      <c r="D245" s="3" t="s">
        <v>478</v>
      </c>
      <c r="E245" s="3" t="s">
        <v>1523</v>
      </c>
      <c r="F245" s="11">
        <v>44438</v>
      </c>
      <c r="G245" s="4">
        <v>851136</v>
      </c>
      <c r="H245" s="4" t="e">
        <f>VLOOKUP(D245,'Xử lý'!$C$1:$C$173,1,0)</f>
        <v>#N/A</v>
      </c>
      <c r="I245" s="4"/>
      <c r="J245" s="4">
        <f t="shared" si="9"/>
        <v>0</v>
      </c>
      <c r="K245" s="2">
        <f t="shared" si="8"/>
        <v>0</v>
      </c>
      <c r="L245" s="4">
        <v>0</v>
      </c>
      <c r="M245" s="4">
        <v>0</v>
      </c>
      <c r="N245" s="4">
        <v>0</v>
      </c>
      <c r="O245" s="4">
        <v>851136</v>
      </c>
    </row>
    <row r="246" spans="1:15" hidden="1" outlineLevel="1" x14ac:dyDescent="0.25">
      <c r="B246" s="11">
        <v>44379</v>
      </c>
      <c r="C246" s="3" t="s">
        <v>252</v>
      </c>
      <c r="D246" s="3" t="s">
        <v>128</v>
      </c>
      <c r="E246" s="3" t="s">
        <v>661</v>
      </c>
      <c r="F246" s="11">
        <v>44439</v>
      </c>
      <c r="G246" s="4">
        <v>625409</v>
      </c>
      <c r="H246" s="4" t="e">
        <f>VLOOKUP(D246,'Xử lý'!$C$1:$C$173,1,0)</f>
        <v>#N/A</v>
      </c>
      <c r="I246" s="4"/>
      <c r="J246" s="4">
        <f t="shared" si="9"/>
        <v>0</v>
      </c>
      <c r="K246" s="2">
        <f t="shared" si="8"/>
        <v>0</v>
      </c>
      <c r="L246" s="4">
        <v>0</v>
      </c>
      <c r="M246" s="4">
        <v>0</v>
      </c>
      <c r="N246" s="4">
        <v>0</v>
      </c>
      <c r="O246" s="4">
        <v>625409</v>
      </c>
    </row>
    <row r="247" spans="1:15" hidden="1" outlineLevel="1" x14ac:dyDescent="0.25">
      <c r="B247" s="11">
        <v>44379</v>
      </c>
      <c r="C247" s="3" t="s">
        <v>4544</v>
      </c>
      <c r="D247" s="3" t="s">
        <v>2987</v>
      </c>
      <c r="E247" s="3" t="s">
        <v>4065</v>
      </c>
      <c r="F247" s="11">
        <v>44439</v>
      </c>
      <c r="G247" s="4">
        <v>1233203</v>
      </c>
      <c r="H247" s="4" t="e">
        <f>VLOOKUP(D247,'Xử lý'!$C$1:$C$173,1,0)</f>
        <v>#N/A</v>
      </c>
      <c r="I247" s="4"/>
      <c r="J247" s="4">
        <f t="shared" si="9"/>
        <v>0</v>
      </c>
      <c r="K247" s="2">
        <f t="shared" si="8"/>
        <v>0</v>
      </c>
      <c r="L247" s="4">
        <v>0</v>
      </c>
      <c r="M247" s="4">
        <v>0</v>
      </c>
      <c r="N247" s="4">
        <v>0</v>
      </c>
      <c r="O247" s="4">
        <v>1233203</v>
      </c>
    </row>
    <row r="248" spans="1:15" hidden="1" outlineLevel="1" x14ac:dyDescent="0.25">
      <c r="B248" s="11">
        <v>44379</v>
      </c>
      <c r="C248" s="3" t="s">
        <v>4643</v>
      </c>
      <c r="D248" s="3" t="s">
        <v>1418</v>
      </c>
      <c r="E248" s="3" t="s">
        <v>728</v>
      </c>
      <c r="F248" s="11">
        <v>44439</v>
      </c>
      <c r="G248" s="4">
        <v>1452526</v>
      </c>
      <c r="H248" s="4" t="e">
        <f>VLOOKUP(D248,'Xử lý'!$C$1:$C$173,1,0)</f>
        <v>#N/A</v>
      </c>
      <c r="I248" s="4"/>
      <c r="J248" s="4">
        <f t="shared" si="9"/>
        <v>0</v>
      </c>
      <c r="K248" s="2">
        <f t="shared" si="8"/>
        <v>0</v>
      </c>
      <c r="L248" s="4">
        <v>0</v>
      </c>
      <c r="M248" s="4">
        <v>0</v>
      </c>
      <c r="N248" s="4">
        <v>0</v>
      </c>
      <c r="O248" s="4">
        <v>1452526</v>
      </c>
    </row>
    <row r="249" spans="1:15" hidden="1" outlineLevel="1" x14ac:dyDescent="0.25">
      <c r="B249" s="11">
        <v>44388</v>
      </c>
      <c r="C249" s="3" t="s">
        <v>762</v>
      </c>
      <c r="D249" s="3" t="s">
        <v>1812</v>
      </c>
      <c r="E249" s="3" t="s">
        <v>2649</v>
      </c>
      <c r="F249" s="11">
        <v>44448</v>
      </c>
      <c r="G249" s="4">
        <v>610819</v>
      </c>
      <c r="H249" s="4" t="e">
        <f>VLOOKUP(D249,'Xử lý'!$C$1:$C$173,1,0)</f>
        <v>#N/A</v>
      </c>
      <c r="I249" s="4"/>
      <c r="J249" s="4">
        <f t="shared" si="9"/>
        <v>0</v>
      </c>
      <c r="K249" s="2">
        <f t="shared" si="8"/>
        <v>0</v>
      </c>
      <c r="L249" s="4">
        <v>0</v>
      </c>
      <c r="M249" s="4">
        <v>0</v>
      </c>
      <c r="N249" s="4">
        <v>0</v>
      </c>
      <c r="O249" s="4">
        <v>610819</v>
      </c>
    </row>
    <row r="250" spans="1:15" hidden="1" outlineLevel="1" x14ac:dyDescent="0.25">
      <c r="B250" s="11">
        <v>44389</v>
      </c>
      <c r="C250" s="3" t="s">
        <v>2648</v>
      </c>
      <c r="D250" s="3" t="s">
        <v>43</v>
      </c>
      <c r="E250" s="3" t="s">
        <v>1522</v>
      </c>
      <c r="F250" s="11">
        <v>44449</v>
      </c>
      <c r="G250" s="4">
        <v>2398473</v>
      </c>
      <c r="H250" s="4" t="e">
        <f>VLOOKUP(D250,'Xử lý'!$C$1:$C$173,1,0)</f>
        <v>#N/A</v>
      </c>
      <c r="I250" s="4"/>
      <c r="J250" s="4">
        <f t="shared" si="9"/>
        <v>0</v>
      </c>
      <c r="K250" s="2">
        <f t="shared" si="8"/>
        <v>0</v>
      </c>
      <c r="L250" s="4">
        <v>0</v>
      </c>
      <c r="M250" s="4">
        <v>0</v>
      </c>
      <c r="N250" s="4">
        <v>0</v>
      </c>
      <c r="O250" s="4">
        <v>2398473</v>
      </c>
    </row>
    <row r="251" spans="1:15" hidden="1" outlineLevel="1" x14ac:dyDescent="0.25">
      <c r="B251" s="11">
        <v>44396</v>
      </c>
      <c r="C251" s="3" t="s">
        <v>845</v>
      </c>
      <c r="D251" s="3" t="s">
        <v>1149</v>
      </c>
      <c r="E251" s="3" t="s">
        <v>4008</v>
      </c>
      <c r="F251" s="11">
        <v>44456</v>
      </c>
      <c r="G251" s="4">
        <v>2811295</v>
      </c>
      <c r="H251" s="4" t="e">
        <f>VLOOKUP(D251,'Xử lý'!$C$1:$C$173,1,0)</f>
        <v>#N/A</v>
      </c>
      <c r="I251" s="4"/>
      <c r="J251" s="4">
        <f t="shared" si="9"/>
        <v>0</v>
      </c>
      <c r="K251" s="2">
        <f t="shared" si="8"/>
        <v>0</v>
      </c>
      <c r="L251" s="4">
        <v>593538</v>
      </c>
      <c r="M251" s="4">
        <v>0</v>
      </c>
      <c r="N251" s="4">
        <v>0</v>
      </c>
      <c r="O251" s="4">
        <v>2217757</v>
      </c>
    </row>
    <row r="252" spans="1:15" hidden="1" outlineLevel="1" x14ac:dyDescent="0.25">
      <c r="B252" s="11">
        <v>44396</v>
      </c>
      <c r="C252" s="3" t="s">
        <v>2155</v>
      </c>
      <c r="D252" s="3" t="s">
        <v>891</v>
      </c>
      <c r="E252" s="3" t="s">
        <v>804</v>
      </c>
      <c r="F252" s="11">
        <v>44456</v>
      </c>
      <c r="G252" s="4">
        <v>1014690</v>
      </c>
      <c r="H252" s="4" t="e">
        <f>VLOOKUP(D252,'Xử lý'!$C$1:$C$173,1,0)</f>
        <v>#N/A</v>
      </c>
      <c r="I252" s="4"/>
      <c r="J252" s="4">
        <f t="shared" si="9"/>
        <v>0</v>
      </c>
      <c r="K252" s="2">
        <f t="shared" si="8"/>
        <v>0</v>
      </c>
      <c r="L252" s="4">
        <v>0</v>
      </c>
      <c r="M252" s="4">
        <v>0</v>
      </c>
      <c r="N252" s="4">
        <v>0</v>
      </c>
      <c r="O252" s="4">
        <v>1014690</v>
      </c>
    </row>
    <row r="253" spans="1:15" hidden="1" outlineLevel="1" x14ac:dyDescent="0.25">
      <c r="B253" s="11">
        <v>44396</v>
      </c>
      <c r="C253" s="3" t="s">
        <v>2115</v>
      </c>
      <c r="D253" s="3" t="s">
        <v>3837</v>
      </c>
      <c r="E253" s="3" t="s">
        <v>610</v>
      </c>
      <c r="F253" s="11">
        <v>44456</v>
      </c>
      <c r="G253" s="4">
        <v>642492</v>
      </c>
      <c r="H253" s="4" t="e">
        <f>VLOOKUP(D253,'Xử lý'!$C$1:$C$173,1,0)</f>
        <v>#N/A</v>
      </c>
      <c r="I253" s="4"/>
      <c r="J253" s="4">
        <f t="shared" si="9"/>
        <v>0</v>
      </c>
      <c r="K253" s="2">
        <f t="shared" si="8"/>
        <v>0</v>
      </c>
      <c r="L253" s="4">
        <v>0</v>
      </c>
      <c r="M253" s="4">
        <v>0</v>
      </c>
      <c r="N253" s="4">
        <v>0</v>
      </c>
      <c r="O253" s="4">
        <v>642492</v>
      </c>
    </row>
    <row r="254" spans="1:15" collapsed="1" x14ac:dyDescent="0.25">
      <c r="A254" s="7" t="s">
        <v>1991</v>
      </c>
      <c r="G254" s="2">
        <v>325497252</v>
      </c>
      <c r="H254" s="4" t="e">
        <f>VLOOKUP(D254,'Xử lý'!$C$1:$C$173,1,0)</f>
        <v>#N/A</v>
      </c>
      <c r="I254" s="16">
        <f>SUM(I255:I306)</f>
        <v>37160611</v>
      </c>
      <c r="J254" s="4"/>
      <c r="K254" s="2">
        <f t="shared" si="8"/>
        <v>37160611</v>
      </c>
      <c r="L254" s="2">
        <v>0</v>
      </c>
      <c r="M254" s="2">
        <v>0</v>
      </c>
      <c r="N254" s="2">
        <v>0</v>
      </c>
      <c r="O254" s="2">
        <v>325497252</v>
      </c>
    </row>
    <row r="255" spans="1:15" hidden="1" outlineLevel="1" x14ac:dyDescent="0.25">
      <c r="B255" s="11">
        <v>44350</v>
      </c>
      <c r="C255" s="3" t="s">
        <v>1792</v>
      </c>
      <c r="D255" s="3" t="s">
        <v>2943</v>
      </c>
      <c r="E255" s="3" t="s">
        <v>4166</v>
      </c>
      <c r="F255" s="11">
        <v>44410</v>
      </c>
      <c r="G255" s="4">
        <v>12930033</v>
      </c>
      <c r="H255" s="4" t="e">
        <f>VLOOKUP(D255,'Xử lý'!$C$1:$C$173,1,0)</f>
        <v>#N/A</v>
      </c>
      <c r="I255" s="4"/>
      <c r="J255" s="4">
        <f t="shared" si="9"/>
        <v>0</v>
      </c>
      <c r="K255" s="2">
        <f t="shared" si="8"/>
        <v>0</v>
      </c>
      <c r="L255" s="4">
        <v>0</v>
      </c>
      <c r="M255" s="4">
        <v>0</v>
      </c>
      <c r="N255" s="4">
        <v>0</v>
      </c>
      <c r="O255" s="4">
        <v>12930033</v>
      </c>
    </row>
    <row r="256" spans="1:15" hidden="1" outlineLevel="1" x14ac:dyDescent="0.25">
      <c r="B256" s="11">
        <v>44351</v>
      </c>
      <c r="C256" s="3" t="s">
        <v>4069</v>
      </c>
      <c r="D256" s="3" t="s">
        <v>2912</v>
      </c>
      <c r="E256" s="3" t="s">
        <v>1542</v>
      </c>
      <c r="F256" s="11">
        <v>44411</v>
      </c>
      <c r="G256" s="4">
        <v>1759417</v>
      </c>
      <c r="H256" s="4" t="e">
        <f>VLOOKUP(D256,'Xử lý'!$C$1:$C$173,1,0)</f>
        <v>#N/A</v>
      </c>
      <c r="I256" s="4"/>
      <c r="J256" s="4">
        <f t="shared" si="9"/>
        <v>0</v>
      </c>
      <c r="K256" s="2">
        <f t="shared" si="8"/>
        <v>0</v>
      </c>
      <c r="L256" s="4">
        <v>0</v>
      </c>
      <c r="M256" s="4">
        <v>0</v>
      </c>
      <c r="N256" s="4">
        <v>0</v>
      </c>
      <c r="O256" s="4">
        <v>1759417</v>
      </c>
    </row>
    <row r="257" spans="2:15" hidden="1" outlineLevel="1" x14ac:dyDescent="0.25">
      <c r="B257" s="11">
        <v>44351</v>
      </c>
      <c r="C257" s="3" t="s">
        <v>3823</v>
      </c>
      <c r="D257" s="3" t="s">
        <v>125</v>
      </c>
      <c r="E257" s="3" t="s">
        <v>4196</v>
      </c>
      <c r="F257" s="11">
        <v>44411</v>
      </c>
      <c r="G257" s="4">
        <v>1438559</v>
      </c>
      <c r="H257" s="4" t="e">
        <f>VLOOKUP(D257,'Xử lý'!$C$1:$C$173,1,0)</f>
        <v>#N/A</v>
      </c>
      <c r="I257" s="4"/>
      <c r="J257" s="4">
        <f t="shared" si="9"/>
        <v>0</v>
      </c>
      <c r="K257" s="2">
        <f t="shared" si="8"/>
        <v>0</v>
      </c>
      <c r="L257" s="4">
        <v>0</v>
      </c>
      <c r="M257" s="4">
        <v>0</v>
      </c>
      <c r="N257" s="4">
        <v>0</v>
      </c>
      <c r="O257" s="4">
        <v>1438559</v>
      </c>
    </row>
    <row r="258" spans="2:15" hidden="1" outlineLevel="1" x14ac:dyDescent="0.25">
      <c r="B258" s="11">
        <v>44351</v>
      </c>
      <c r="C258" s="3" t="s">
        <v>249</v>
      </c>
      <c r="D258" s="3" t="s">
        <v>1008</v>
      </c>
      <c r="E258" s="3" t="s">
        <v>502</v>
      </c>
      <c r="F258" s="11">
        <v>44411</v>
      </c>
      <c r="G258" s="4">
        <v>3191436</v>
      </c>
      <c r="H258" s="4" t="e">
        <f>VLOOKUP(D258,'Xử lý'!$C$1:$C$173,1,0)</f>
        <v>#N/A</v>
      </c>
      <c r="I258" s="4"/>
      <c r="J258" s="4">
        <f t="shared" si="9"/>
        <v>0</v>
      </c>
      <c r="K258" s="2">
        <f t="shared" si="8"/>
        <v>0</v>
      </c>
      <c r="L258" s="4">
        <v>0</v>
      </c>
      <c r="M258" s="4">
        <v>0</v>
      </c>
      <c r="N258" s="4">
        <v>0</v>
      </c>
      <c r="O258" s="4">
        <v>3191436</v>
      </c>
    </row>
    <row r="259" spans="2:15" hidden="1" outlineLevel="1" x14ac:dyDescent="0.25">
      <c r="B259" s="11">
        <v>44359</v>
      </c>
      <c r="C259" s="3" t="s">
        <v>970</v>
      </c>
      <c r="D259" s="3" t="s">
        <v>1921</v>
      </c>
      <c r="E259" s="3" t="s">
        <v>1601</v>
      </c>
      <c r="F259" s="11">
        <v>44419</v>
      </c>
      <c r="G259" s="4">
        <v>1604332</v>
      </c>
      <c r="H259" s="4" t="e">
        <f>VLOOKUP(D259,'Xử lý'!$C$1:$C$173,1,0)</f>
        <v>#N/A</v>
      </c>
      <c r="I259" s="4"/>
      <c r="J259" s="4">
        <f t="shared" si="9"/>
        <v>0</v>
      </c>
      <c r="K259" s="2">
        <f t="shared" si="8"/>
        <v>0</v>
      </c>
      <c r="L259" s="4">
        <v>0</v>
      </c>
      <c r="M259" s="4">
        <v>0</v>
      </c>
      <c r="N259" s="4">
        <v>0</v>
      </c>
      <c r="O259" s="4">
        <v>1604332</v>
      </c>
    </row>
    <row r="260" spans="2:15" hidden="1" outlineLevel="1" x14ac:dyDescent="0.25">
      <c r="B260" s="11">
        <v>44359</v>
      </c>
      <c r="C260" s="3" t="s">
        <v>2820</v>
      </c>
      <c r="D260" s="3" t="s">
        <v>2151</v>
      </c>
      <c r="E260" s="3" t="s">
        <v>4020</v>
      </c>
      <c r="F260" s="11">
        <v>44419</v>
      </c>
      <c r="G260" s="4">
        <v>808500</v>
      </c>
      <c r="H260" s="4" t="str">
        <f>VLOOKUP(D260,'Xử lý'!$C$1:$C$173,1,0)</f>
        <v>0002972</v>
      </c>
      <c r="I260" s="4">
        <f t="shared" si="10"/>
        <v>808500</v>
      </c>
      <c r="J260" s="4">
        <f t="shared" si="9"/>
        <v>808500</v>
      </c>
      <c r="K260" s="2">
        <f t="shared" si="8"/>
        <v>0</v>
      </c>
      <c r="L260" s="4">
        <v>0</v>
      </c>
      <c r="M260" s="4">
        <v>0</v>
      </c>
      <c r="N260" s="4">
        <v>0</v>
      </c>
      <c r="O260" s="4">
        <v>808500</v>
      </c>
    </row>
    <row r="261" spans="2:15" hidden="1" outlineLevel="1" x14ac:dyDescent="0.25">
      <c r="B261" s="11">
        <v>44359</v>
      </c>
      <c r="C261" s="3" t="s">
        <v>827</v>
      </c>
      <c r="D261" s="3" t="s">
        <v>1752</v>
      </c>
      <c r="E261" s="3" t="s">
        <v>2044</v>
      </c>
      <c r="F261" s="11">
        <v>44419</v>
      </c>
      <c r="G261" s="4">
        <v>2177021</v>
      </c>
      <c r="H261" s="4" t="e">
        <f>VLOOKUP(D261,'Xử lý'!$C$1:$C$173,1,0)</f>
        <v>#N/A</v>
      </c>
      <c r="I261" s="4"/>
      <c r="J261" s="4">
        <f t="shared" si="9"/>
        <v>0</v>
      </c>
      <c r="K261" s="2">
        <f t="shared" ref="K261:K324" si="11">I261-J261</f>
        <v>0</v>
      </c>
      <c r="L261" s="4">
        <v>0</v>
      </c>
      <c r="M261" s="4">
        <v>0</v>
      </c>
      <c r="N261" s="4">
        <v>0</v>
      </c>
      <c r="O261" s="4">
        <v>2177021</v>
      </c>
    </row>
    <row r="262" spans="2:15" hidden="1" outlineLevel="1" x14ac:dyDescent="0.25">
      <c r="B262" s="11">
        <v>44359</v>
      </c>
      <c r="C262" s="3" t="s">
        <v>305</v>
      </c>
      <c r="D262" s="3" t="s">
        <v>2183</v>
      </c>
      <c r="E262" s="3" t="s">
        <v>839</v>
      </c>
      <c r="F262" s="11">
        <v>44419</v>
      </c>
      <c r="G262" s="4">
        <v>1555070</v>
      </c>
      <c r="H262" s="4" t="e">
        <f>VLOOKUP(D262,'Xử lý'!$C$1:$C$173,1,0)</f>
        <v>#N/A</v>
      </c>
      <c r="I262" s="4"/>
      <c r="J262" s="4">
        <f t="shared" si="9"/>
        <v>0</v>
      </c>
      <c r="K262" s="2">
        <f t="shared" si="11"/>
        <v>0</v>
      </c>
      <c r="L262" s="4">
        <v>0</v>
      </c>
      <c r="M262" s="4">
        <v>0</v>
      </c>
      <c r="N262" s="4">
        <v>0</v>
      </c>
      <c r="O262" s="4">
        <v>1555070</v>
      </c>
    </row>
    <row r="263" spans="2:15" hidden="1" outlineLevel="1" x14ac:dyDescent="0.25">
      <c r="B263" s="11">
        <v>44359</v>
      </c>
      <c r="C263" s="3" t="s">
        <v>1022</v>
      </c>
      <c r="D263" s="3" t="s">
        <v>2852</v>
      </c>
      <c r="E263" s="3" t="s">
        <v>1095</v>
      </c>
      <c r="F263" s="11">
        <v>44419</v>
      </c>
      <c r="G263" s="4">
        <v>2551578</v>
      </c>
      <c r="H263" s="4" t="str">
        <f>VLOOKUP(D263,'Xử lý'!$C$1:$C$173,1,0)</f>
        <v>0003035</v>
      </c>
      <c r="I263" s="4">
        <f t="shared" ref="I263:I321" si="12">IF(H263&lt;&gt;0,G263,0)</f>
        <v>2551578</v>
      </c>
      <c r="J263" s="4">
        <f t="shared" ref="J263:J326" si="13">IF(I263&lt;&gt;0,I263,0)</f>
        <v>2551578</v>
      </c>
      <c r="K263" s="2">
        <f t="shared" si="11"/>
        <v>0</v>
      </c>
      <c r="L263" s="4">
        <v>0</v>
      </c>
      <c r="M263" s="4">
        <v>0</v>
      </c>
      <c r="N263" s="4">
        <v>0</v>
      </c>
      <c r="O263" s="4">
        <v>2551578</v>
      </c>
    </row>
    <row r="264" spans="2:15" hidden="1" outlineLevel="1" x14ac:dyDescent="0.25">
      <c r="B264" s="11">
        <v>44359</v>
      </c>
      <c r="C264" s="3" t="s">
        <v>451</v>
      </c>
      <c r="D264" s="3" t="s">
        <v>3724</v>
      </c>
      <c r="E264" s="3" t="s">
        <v>1462</v>
      </c>
      <c r="F264" s="11">
        <v>44419</v>
      </c>
      <c r="G264" s="4">
        <v>25758390</v>
      </c>
      <c r="H264" s="4" t="str">
        <f>VLOOKUP(D264,'Xử lý'!$C$1:$C$173,1,0)</f>
        <v>0003037</v>
      </c>
      <c r="I264" s="4">
        <f t="shared" si="12"/>
        <v>25758390</v>
      </c>
      <c r="J264" s="4">
        <f t="shared" si="13"/>
        <v>25758390</v>
      </c>
      <c r="K264" s="2">
        <f t="shared" si="11"/>
        <v>0</v>
      </c>
      <c r="L264" s="4">
        <v>0</v>
      </c>
      <c r="M264" s="4">
        <v>0</v>
      </c>
      <c r="N264" s="4">
        <v>0</v>
      </c>
      <c r="O264" s="4">
        <v>25758390</v>
      </c>
    </row>
    <row r="265" spans="2:15" hidden="1" outlineLevel="1" x14ac:dyDescent="0.25">
      <c r="B265" s="11">
        <v>44364</v>
      </c>
      <c r="C265" s="3" t="s">
        <v>2121</v>
      </c>
      <c r="D265" s="3" t="s">
        <v>376</v>
      </c>
      <c r="E265" s="3" t="s">
        <v>1462</v>
      </c>
      <c r="F265" s="11">
        <v>44424</v>
      </c>
      <c r="G265" s="4">
        <v>35462444</v>
      </c>
      <c r="H265" s="4" t="e">
        <f>VLOOKUP(D265,'Xử lý'!$C$1:$C$173,1,0)</f>
        <v>#N/A</v>
      </c>
      <c r="I265" s="4"/>
      <c r="J265" s="4">
        <f t="shared" si="13"/>
        <v>0</v>
      </c>
      <c r="K265" s="2">
        <f t="shared" si="11"/>
        <v>0</v>
      </c>
      <c r="L265" s="4">
        <v>0</v>
      </c>
      <c r="M265" s="4">
        <v>0</v>
      </c>
      <c r="N265" s="4">
        <v>0</v>
      </c>
      <c r="O265" s="4">
        <v>35462444</v>
      </c>
    </row>
    <row r="266" spans="2:15" hidden="1" outlineLevel="1" x14ac:dyDescent="0.25">
      <c r="B266" s="11">
        <v>44365</v>
      </c>
      <c r="C266" s="3" t="s">
        <v>1575</v>
      </c>
      <c r="D266" s="3" t="s">
        <v>4506</v>
      </c>
      <c r="E266" s="3" t="s">
        <v>1962</v>
      </c>
      <c r="F266" s="11">
        <v>44425</v>
      </c>
      <c r="G266" s="4">
        <v>2710620</v>
      </c>
      <c r="H266" s="4" t="e">
        <f>VLOOKUP(D266,'Xử lý'!$C$1:$C$173,1,0)</f>
        <v>#N/A</v>
      </c>
      <c r="I266" s="4"/>
      <c r="J266" s="4">
        <f t="shared" si="13"/>
        <v>0</v>
      </c>
      <c r="K266" s="2">
        <f t="shared" si="11"/>
        <v>0</v>
      </c>
      <c r="L266" s="4">
        <v>0</v>
      </c>
      <c r="M266" s="4">
        <v>0</v>
      </c>
      <c r="N266" s="4">
        <v>0</v>
      </c>
      <c r="O266" s="4">
        <v>2710620</v>
      </c>
    </row>
    <row r="267" spans="2:15" hidden="1" outlineLevel="1" x14ac:dyDescent="0.25">
      <c r="B267" s="11">
        <v>44365</v>
      </c>
      <c r="C267" s="3" t="s">
        <v>3453</v>
      </c>
      <c r="D267" s="3" t="s">
        <v>3625</v>
      </c>
      <c r="E267" s="3" t="s">
        <v>1140</v>
      </c>
      <c r="F267" s="11">
        <v>44425</v>
      </c>
      <c r="G267" s="4">
        <v>2160424</v>
      </c>
      <c r="H267" s="4" t="e">
        <f>VLOOKUP(D267,'Xử lý'!$C$1:$C$173,1,0)</f>
        <v>#N/A</v>
      </c>
      <c r="I267" s="4"/>
      <c r="J267" s="4">
        <f t="shared" si="13"/>
        <v>0</v>
      </c>
      <c r="K267" s="2">
        <f t="shared" si="11"/>
        <v>0</v>
      </c>
      <c r="L267" s="4">
        <v>0</v>
      </c>
      <c r="M267" s="4">
        <v>0</v>
      </c>
      <c r="N267" s="4">
        <v>0</v>
      </c>
      <c r="O267" s="4">
        <v>2160424</v>
      </c>
    </row>
    <row r="268" spans="2:15" hidden="1" outlineLevel="1" x14ac:dyDescent="0.25">
      <c r="B268" s="11">
        <v>44365</v>
      </c>
      <c r="C268" s="3" t="s">
        <v>2553</v>
      </c>
      <c r="D268" s="3" t="s">
        <v>3294</v>
      </c>
      <c r="E268" s="3" t="s">
        <v>3558</v>
      </c>
      <c r="F268" s="11">
        <v>44425</v>
      </c>
      <c r="G268" s="4">
        <v>2254993</v>
      </c>
      <c r="H268" s="4" t="e">
        <f>VLOOKUP(D268,'Xử lý'!$C$1:$C$173,1,0)</f>
        <v>#N/A</v>
      </c>
      <c r="I268" s="4"/>
      <c r="J268" s="4">
        <f t="shared" si="13"/>
        <v>0</v>
      </c>
      <c r="K268" s="2">
        <f t="shared" si="11"/>
        <v>0</v>
      </c>
      <c r="L268" s="4">
        <v>0</v>
      </c>
      <c r="M268" s="4">
        <v>0</v>
      </c>
      <c r="N268" s="4">
        <v>0</v>
      </c>
      <c r="O268" s="4">
        <v>2254993</v>
      </c>
    </row>
    <row r="269" spans="2:15" hidden="1" outlineLevel="1" x14ac:dyDescent="0.25">
      <c r="B269" s="11">
        <v>44365</v>
      </c>
      <c r="C269" s="3" t="s">
        <v>3879</v>
      </c>
      <c r="D269" s="3" t="s">
        <v>2661</v>
      </c>
      <c r="E269" s="3" t="s">
        <v>2831</v>
      </c>
      <c r="F269" s="11">
        <v>44425</v>
      </c>
      <c r="G269" s="4">
        <v>1171759</v>
      </c>
      <c r="H269" s="4" t="str">
        <f>VLOOKUP(D269,'Xử lý'!$C$1:$C$173,1,0)</f>
        <v>0003365</v>
      </c>
      <c r="I269" s="4">
        <f t="shared" si="12"/>
        <v>1171759</v>
      </c>
      <c r="J269" s="4">
        <f t="shared" si="13"/>
        <v>1171759</v>
      </c>
      <c r="K269" s="2">
        <f t="shared" si="11"/>
        <v>0</v>
      </c>
      <c r="L269" s="4">
        <v>0</v>
      </c>
      <c r="M269" s="4">
        <v>0</v>
      </c>
      <c r="N269" s="4">
        <v>0</v>
      </c>
      <c r="O269" s="4">
        <v>1171759</v>
      </c>
    </row>
    <row r="270" spans="2:15" hidden="1" outlineLevel="1" x14ac:dyDescent="0.25">
      <c r="B270" s="11">
        <v>44365</v>
      </c>
      <c r="C270" s="3" t="s">
        <v>2473</v>
      </c>
      <c r="D270" s="3" t="s">
        <v>2697</v>
      </c>
      <c r="E270" s="3" t="s">
        <v>1201</v>
      </c>
      <c r="F270" s="11">
        <v>44425</v>
      </c>
      <c r="G270" s="4">
        <v>2324390</v>
      </c>
      <c r="H270" s="4" t="e">
        <f>VLOOKUP(D270,'Xử lý'!$C$1:$C$173,1,0)</f>
        <v>#N/A</v>
      </c>
      <c r="I270" s="4"/>
      <c r="J270" s="4">
        <f t="shared" si="13"/>
        <v>0</v>
      </c>
      <c r="K270" s="2">
        <f t="shared" si="11"/>
        <v>0</v>
      </c>
      <c r="L270" s="4">
        <v>0</v>
      </c>
      <c r="M270" s="4">
        <v>0</v>
      </c>
      <c r="N270" s="4">
        <v>0</v>
      </c>
      <c r="O270" s="4">
        <v>2324390</v>
      </c>
    </row>
    <row r="271" spans="2:15" hidden="1" outlineLevel="1" x14ac:dyDescent="0.25">
      <c r="B271" s="11">
        <v>44365</v>
      </c>
      <c r="C271" s="3" t="s">
        <v>857</v>
      </c>
      <c r="D271" s="3" t="s">
        <v>3818</v>
      </c>
      <c r="E271" s="3" t="s">
        <v>484</v>
      </c>
      <c r="F271" s="11">
        <v>44425</v>
      </c>
      <c r="G271" s="4">
        <v>1694561</v>
      </c>
      <c r="H271" s="4" t="e">
        <f>VLOOKUP(D271,'Xử lý'!$C$1:$C$173,1,0)</f>
        <v>#N/A</v>
      </c>
      <c r="I271" s="4"/>
      <c r="J271" s="4">
        <f t="shared" si="13"/>
        <v>0</v>
      </c>
      <c r="K271" s="2">
        <f t="shared" si="11"/>
        <v>0</v>
      </c>
      <c r="L271" s="4">
        <v>0</v>
      </c>
      <c r="M271" s="4">
        <v>0</v>
      </c>
      <c r="N271" s="4">
        <v>0</v>
      </c>
      <c r="O271" s="4">
        <v>1694561</v>
      </c>
    </row>
    <row r="272" spans="2:15" hidden="1" outlineLevel="1" x14ac:dyDescent="0.25">
      <c r="B272" s="11">
        <v>44365</v>
      </c>
      <c r="C272" s="3" t="s">
        <v>4455</v>
      </c>
      <c r="D272" s="3" t="s">
        <v>1200</v>
      </c>
      <c r="E272" s="3" t="s">
        <v>846</v>
      </c>
      <c r="F272" s="11">
        <v>44425</v>
      </c>
      <c r="G272" s="4">
        <v>1863390</v>
      </c>
      <c r="H272" s="4" t="e">
        <f>VLOOKUP(D272,'Xử lý'!$C$1:$C$173,1,0)</f>
        <v>#N/A</v>
      </c>
      <c r="I272" s="4"/>
      <c r="J272" s="4">
        <f t="shared" si="13"/>
        <v>0</v>
      </c>
      <c r="K272" s="2">
        <f t="shared" si="11"/>
        <v>0</v>
      </c>
      <c r="L272" s="4">
        <v>0</v>
      </c>
      <c r="M272" s="4">
        <v>0</v>
      </c>
      <c r="N272" s="4">
        <v>0</v>
      </c>
      <c r="O272" s="4">
        <v>1863390</v>
      </c>
    </row>
    <row r="273" spans="2:15" hidden="1" outlineLevel="1" x14ac:dyDescent="0.25">
      <c r="B273" s="11">
        <v>44365</v>
      </c>
      <c r="C273" s="3" t="s">
        <v>2367</v>
      </c>
      <c r="D273" s="3" t="s">
        <v>4168</v>
      </c>
      <c r="E273" s="3" t="s">
        <v>3619</v>
      </c>
      <c r="F273" s="11">
        <v>44425</v>
      </c>
      <c r="G273" s="4">
        <v>1966675</v>
      </c>
      <c r="H273" s="4" t="e">
        <f>VLOOKUP(D273,'Xử lý'!$C$1:$C$173,1,0)</f>
        <v>#N/A</v>
      </c>
      <c r="I273" s="4"/>
      <c r="J273" s="4">
        <f t="shared" si="13"/>
        <v>0</v>
      </c>
      <c r="K273" s="2">
        <f t="shared" si="11"/>
        <v>0</v>
      </c>
      <c r="L273" s="4">
        <v>0</v>
      </c>
      <c r="M273" s="4">
        <v>0</v>
      </c>
      <c r="N273" s="4">
        <v>0</v>
      </c>
      <c r="O273" s="4">
        <v>1966675</v>
      </c>
    </row>
    <row r="274" spans="2:15" hidden="1" outlineLevel="1" x14ac:dyDescent="0.25">
      <c r="B274" s="11">
        <v>44365</v>
      </c>
      <c r="C274" s="3" t="s">
        <v>4574</v>
      </c>
      <c r="D274" s="3" t="s">
        <v>1535</v>
      </c>
      <c r="E274" s="3" t="s">
        <v>1215</v>
      </c>
      <c r="F274" s="11">
        <v>44425</v>
      </c>
      <c r="G274" s="4">
        <v>303600</v>
      </c>
      <c r="H274" s="4" t="str">
        <f>VLOOKUP(D274,'Xử lý'!$C$1:$C$173,1,0)</f>
        <v>0003388</v>
      </c>
      <c r="I274" s="4">
        <f t="shared" si="12"/>
        <v>303600</v>
      </c>
      <c r="J274" s="4">
        <f t="shared" si="13"/>
        <v>303600</v>
      </c>
      <c r="K274" s="2">
        <f t="shared" si="11"/>
        <v>0</v>
      </c>
      <c r="L274" s="4">
        <v>0</v>
      </c>
      <c r="M274" s="4">
        <v>0</v>
      </c>
      <c r="N274" s="4">
        <v>0</v>
      </c>
      <c r="O274" s="4">
        <v>303600</v>
      </c>
    </row>
    <row r="275" spans="2:15" hidden="1" outlineLevel="1" x14ac:dyDescent="0.25">
      <c r="B275" s="11">
        <v>44365</v>
      </c>
      <c r="C275" s="3" t="s">
        <v>1124</v>
      </c>
      <c r="D275" s="3" t="s">
        <v>1433</v>
      </c>
      <c r="E275" s="3" t="s">
        <v>257</v>
      </c>
      <c r="F275" s="11">
        <v>44425</v>
      </c>
      <c r="G275" s="4">
        <v>1162700</v>
      </c>
      <c r="H275" s="4" t="str">
        <f>VLOOKUP(D275,'Xử lý'!$C$1:$C$173,1,0)</f>
        <v>0003389</v>
      </c>
      <c r="I275" s="4">
        <f t="shared" si="12"/>
        <v>1162700</v>
      </c>
      <c r="J275" s="4">
        <f t="shared" si="13"/>
        <v>1162700</v>
      </c>
      <c r="K275" s="2">
        <f t="shared" si="11"/>
        <v>0</v>
      </c>
      <c r="L275" s="4">
        <v>0</v>
      </c>
      <c r="M275" s="4">
        <v>0</v>
      </c>
      <c r="N275" s="4">
        <v>0</v>
      </c>
      <c r="O275" s="4">
        <v>1162700</v>
      </c>
    </row>
    <row r="276" spans="2:15" hidden="1" outlineLevel="1" x14ac:dyDescent="0.25">
      <c r="B276" s="11">
        <v>44365</v>
      </c>
      <c r="C276" s="3" t="s">
        <v>97</v>
      </c>
      <c r="D276" s="3" t="s">
        <v>2200</v>
      </c>
      <c r="E276" s="3" t="s">
        <v>3432</v>
      </c>
      <c r="F276" s="11">
        <v>44425</v>
      </c>
      <c r="G276" s="4">
        <v>3237071</v>
      </c>
      <c r="H276" s="4" t="e">
        <f>VLOOKUP(D276,'Xử lý'!$C$1:$C$173,1,0)</f>
        <v>#N/A</v>
      </c>
      <c r="I276" s="4"/>
      <c r="J276" s="4">
        <f t="shared" si="13"/>
        <v>0</v>
      </c>
      <c r="K276" s="2">
        <f t="shared" si="11"/>
        <v>0</v>
      </c>
      <c r="L276" s="4">
        <v>0</v>
      </c>
      <c r="M276" s="4">
        <v>0</v>
      </c>
      <c r="N276" s="4">
        <v>0</v>
      </c>
      <c r="O276" s="4">
        <v>3237071</v>
      </c>
    </row>
    <row r="277" spans="2:15" hidden="1" outlineLevel="1" x14ac:dyDescent="0.25">
      <c r="B277" s="11">
        <v>44366</v>
      </c>
      <c r="C277" s="3" t="s">
        <v>1620</v>
      </c>
      <c r="D277" s="3" t="s">
        <v>358</v>
      </c>
      <c r="E277" s="3" t="s">
        <v>2878</v>
      </c>
      <c r="F277" s="11">
        <v>44426</v>
      </c>
      <c r="G277" s="4">
        <v>1154736</v>
      </c>
      <c r="H277" s="4" t="str">
        <f>VLOOKUP(D277,'Xử lý'!$C$1:$C$173,1,0)</f>
        <v>0003433</v>
      </c>
      <c r="I277" s="4">
        <f t="shared" si="12"/>
        <v>1154736</v>
      </c>
      <c r="J277" s="4">
        <f t="shared" si="13"/>
        <v>1154736</v>
      </c>
      <c r="K277" s="2">
        <f t="shared" si="11"/>
        <v>0</v>
      </c>
      <c r="L277" s="4">
        <v>0</v>
      </c>
      <c r="M277" s="4">
        <v>0</v>
      </c>
      <c r="N277" s="4">
        <v>0</v>
      </c>
      <c r="O277" s="4">
        <v>1154736</v>
      </c>
    </row>
    <row r="278" spans="2:15" hidden="1" outlineLevel="1" x14ac:dyDescent="0.25">
      <c r="B278" s="11">
        <v>44366</v>
      </c>
      <c r="C278" s="3" t="s">
        <v>3071</v>
      </c>
      <c r="D278" s="3" t="s">
        <v>2584</v>
      </c>
      <c r="E278" s="3" t="s">
        <v>3618</v>
      </c>
      <c r="F278" s="11">
        <v>44426</v>
      </c>
      <c r="G278" s="4">
        <v>979076</v>
      </c>
      <c r="H278" s="4" t="str">
        <f>VLOOKUP(D278,'Xử lý'!$C$1:$C$173,1,0)</f>
        <v>0003445</v>
      </c>
      <c r="I278" s="4">
        <f t="shared" si="12"/>
        <v>979076</v>
      </c>
      <c r="J278" s="4">
        <f t="shared" si="13"/>
        <v>979076</v>
      </c>
      <c r="K278" s="2">
        <f t="shared" si="11"/>
        <v>0</v>
      </c>
      <c r="L278" s="4">
        <v>0</v>
      </c>
      <c r="M278" s="4">
        <v>0</v>
      </c>
      <c r="N278" s="4">
        <v>0</v>
      </c>
      <c r="O278" s="4">
        <v>979076</v>
      </c>
    </row>
    <row r="279" spans="2:15" hidden="1" outlineLevel="1" x14ac:dyDescent="0.25">
      <c r="B279" s="11">
        <v>44366</v>
      </c>
      <c r="C279" s="3" t="s">
        <v>1517</v>
      </c>
      <c r="D279" s="3" t="s">
        <v>4465</v>
      </c>
      <c r="E279" s="3" t="s">
        <v>763</v>
      </c>
      <c r="F279" s="11">
        <v>44426</v>
      </c>
      <c r="G279" s="4">
        <v>1797392</v>
      </c>
      <c r="H279" s="4" t="e">
        <f>VLOOKUP(D279,'Xử lý'!$C$1:$C$173,1,0)</f>
        <v>#N/A</v>
      </c>
      <c r="I279" s="4"/>
      <c r="J279" s="4">
        <f t="shared" si="13"/>
        <v>0</v>
      </c>
      <c r="K279" s="2">
        <f t="shared" si="11"/>
        <v>0</v>
      </c>
      <c r="L279" s="4">
        <v>0</v>
      </c>
      <c r="M279" s="4">
        <v>0</v>
      </c>
      <c r="N279" s="4">
        <v>0</v>
      </c>
      <c r="O279" s="4">
        <v>1797392</v>
      </c>
    </row>
    <row r="280" spans="2:15" hidden="1" outlineLevel="1" x14ac:dyDescent="0.25">
      <c r="B280" s="11">
        <v>44366</v>
      </c>
      <c r="C280" s="3" t="s">
        <v>4580</v>
      </c>
      <c r="D280" s="3" t="s">
        <v>2304</v>
      </c>
      <c r="E280" s="3" t="s">
        <v>1204</v>
      </c>
      <c r="F280" s="11">
        <v>44426</v>
      </c>
      <c r="G280" s="4">
        <v>430009</v>
      </c>
      <c r="H280" s="4" t="e">
        <f>VLOOKUP(D280,'Xử lý'!$C$1:$C$173,1,0)</f>
        <v>#N/A</v>
      </c>
      <c r="I280" s="4"/>
      <c r="J280" s="4">
        <f t="shared" si="13"/>
        <v>0</v>
      </c>
      <c r="K280" s="2">
        <f t="shared" si="11"/>
        <v>0</v>
      </c>
      <c r="L280" s="4">
        <v>0</v>
      </c>
      <c r="M280" s="4">
        <v>0</v>
      </c>
      <c r="N280" s="4">
        <v>0</v>
      </c>
      <c r="O280" s="4">
        <v>430009</v>
      </c>
    </row>
    <row r="281" spans="2:15" hidden="1" outlineLevel="1" x14ac:dyDescent="0.25">
      <c r="B281" s="11">
        <v>44366</v>
      </c>
      <c r="C281" s="3" t="s">
        <v>1431</v>
      </c>
      <c r="D281" s="3" t="s">
        <v>1247</v>
      </c>
      <c r="E281" s="3" t="s">
        <v>575</v>
      </c>
      <c r="F281" s="11">
        <v>44426</v>
      </c>
      <c r="G281" s="4">
        <v>1483906</v>
      </c>
      <c r="H281" s="4" t="str">
        <f>VLOOKUP(D281,'Xử lý'!$C$1:$C$173,1,0)</f>
        <v>0003459</v>
      </c>
      <c r="I281" s="4">
        <f t="shared" si="12"/>
        <v>1483906</v>
      </c>
      <c r="J281" s="4">
        <f t="shared" si="13"/>
        <v>1483906</v>
      </c>
      <c r="K281" s="2">
        <f t="shared" si="11"/>
        <v>0</v>
      </c>
      <c r="L281" s="4">
        <v>0</v>
      </c>
      <c r="M281" s="4">
        <v>0</v>
      </c>
      <c r="N281" s="4">
        <v>0</v>
      </c>
      <c r="O281" s="4">
        <v>1483906</v>
      </c>
    </row>
    <row r="282" spans="2:15" hidden="1" outlineLevel="1" x14ac:dyDescent="0.25">
      <c r="B282" s="11">
        <v>44366</v>
      </c>
      <c r="C282" s="3" t="s">
        <v>3832</v>
      </c>
      <c r="D282" s="3" t="s">
        <v>2809</v>
      </c>
      <c r="E282" s="3" t="s">
        <v>801</v>
      </c>
      <c r="F282" s="11">
        <v>44426</v>
      </c>
      <c r="G282" s="4">
        <v>1786366</v>
      </c>
      <c r="H282" s="4" t="str">
        <f>VLOOKUP(D282,'Xử lý'!$C$1:$C$173,1,0)</f>
        <v>0003460</v>
      </c>
      <c r="I282" s="4">
        <f t="shared" si="12"/>
        <v>1786366</v>
      </c>
      <c r="J282" s="4">
        <f t="shared" si="13"/>
        <v>1786366</v>
      </c>
      <c r="K282" s="2">
        <f t="shared" si="11"/>
        <v>0</v>
      </c>
      <c r="L282" s="4">
        <v>0</v>
      </c>
      <c r="M282" s="4">
        <v>0</v>
      </c>
      <c r="N282" s="4">
        <v>0</v>
      </c>
      <c r="O282" s="4">
        <v>1786366</v>
      </c>
    </row>
    <row r="283" spans="2:15" hidden="1" outlineLevel="1" x14ac:dyDescent="0.25">
      <c r="B283" s="11">
        <v>44366</v>
      </c>
      <c r="C283" s="3" t="s">
        <v>2521</v>
      </c>
      <c r="D283" s="3" t="s">
        <v>3475</v>
      </c>
      <c r="E283" s="3" t="s">
        <v>247</v>
      </c>
      <c r="F283" s="11">
        <v>44426</v>
      </c>
      <c r="G283" s="4">
        <v>1958941</v>
      </c>
      <c r="H283" s="4" t="e">
        <f>VLOOKUP(D283,'Xử lý'!$C$1:$C$173,1,0)</f>
        <v>#N/A</v>
      </c>
      <c r="I283" s="4"/>
      <c r="J283" s="4">
        <f t="shared" si="13"/>
        <v>0</v>
      </c>
      <c r="K283" s="2">
        <f t="shared" si="11"/>
        <v>0</v>
      </c>
      <c r="L283" s="4">
        <v>0</v>
      </c>
      <c r="M283" s="4">
        <v>0</v>
      </c>
      <c r="N283" s="4">
        <v>0</v>
      </c>
      <c r="O283" s="4">
        <v>1958941</v>
      </c>
    </row>
    <row r="284" spans="2:15" hidden="1" outlineLevel="1" x14ac:dyDescent="0.25">
      <c r="B284" s="11">
        <v>44366</v>
      </c>
      <c r="C284" s="3" t="s">
        <v>2482</v>
      </c>
      <c r="D284" s="3" t="s">
        <v>2641</v>
      </c>
      <c r="E284" s="3" t="s">
        <v>4369</v>
      </c>
      <c r="F284" s="11">
        <v>44426</v>
      </c>
      <c r="G284" s="4">
        <v>610819</v>
      </c>
      <c r="H284" s="4" t="e">
        <f>VLOOKUP(D284,'Xử lý'!$C$1:$C$173,1,0)</f>
        <v>#N/A</v>
      </c>
      <c r="I284" s="4"/>
      <c r="J284" s="4">
        <f t="shared" si="13"/>
        <v>0</v>
      </c>
      <c r="K284" s="2">
        <f t="shared" si="11"/>
        <v>0</v>
      </c>
      <c r="L284" s="4">
        <v>0</v>
      </c>
      <c r="M284" s="4">
        <v>0</v>
      </c>
      <c r="N284" s="4">
        <v>0</v>
      </c>
      <c r="O284" s="4">
        <v>610819</v>
      </c>
    </row>
    <row r="285" spans="2:15" hidden="1" outlineLevel="1" x14ac:dyDescent="0.25">
      <c r="B285" s="11">
        <v>44375</v>
      </c>
      <c r="C285" s="3" t="s">
        <v>619</v>
      </c>
      <c r="D285" s="3" t="s">
        <v>1317</v>
      </c>
      <c r="E285" s="3" t="s">
        <v>3347</v>
      </c>
      <c r="F285" s="11">
        <v>44435</v>
      </c>
      <c r="G285" s="4">
        <v>2292219</v>
      </c>
      <c r="H285" s="4" t="e">
        <f>VLOOKUP(D285,'Xử lý'!$C$1:$C$173,1,0)</f>
        <v>#N/A</v>
      </c>
      <c r="I285" s="4"/>
      <c r="J285" s="4">
        <f t="shared" si="13"/>
        <v>0</v>
      </c>
      <c r="K285" s="2">
        <f t="shared" si="11"/>
        <v>0</v>
      </c>
      <c r="L285" s="4">
        <v>0</v>
      </c>
      <c r="M285" s="4">
        <v>0</v>
      </c>
      <c r="N285" s="4">
        <v>0</v>
      </c>
      <c r="O285" s="4">
        <v>2292219</v>
      </c>
    </row>
    <row r="286" spans="2:15" hidden="1" outlineLevel="1" x14ac:dyDescent="0.25">
      <c r="B286" s="11">
        <v>44378</v>
      </c>
      <c r="C286" s="3" t="s">
        <v>1488</v>
      </c>
      <c r="D286" s="3" t="s">
        <v>994</v>
      </c>
      <c r="E286" s="3" t="s">
        <v>969</v>
      </c>
      <c r="F286" s="11">
        <v>44438</v>
      </c>
      <c r="G286" s="4">
        <v>1813690</v>
      </c>
      <c r="H286" s="4" t="e">
        <f>VLOOKUP(D286,'Xử lý'!$C$1:$C$173,1,0)</f>
        <v>#N/A</v>
      </c>
      <c r="I286" s="4"/>
      <c r="J286" s="4">
        <f t="shared" si="13"/>
        <v>0</v>
      </c>
      <c r="K286" s="2">
        <f t="shared" si="11"/>
        <v>0</v>
      </c>
      <c r="L286" s="4">
        <v>0</v>
      </c>
      <c r="M286" s="4">
        <v>0</v>
      </c>
      <c r="N286" s="4">
        <v>0</v>
      </c>
      <c r="O286" s="4">
        <v>1813690</v>
      </c>
    </row>
    <row r="287" spans="2:15" hidden="1" outlineLevel="1" x14ac:dyDescent="0.25">
      <c r="B287" s="11">
        <v>44379</v>
      </c>
      <c r="C287" s="3" t="s">
        <v>881</v>
      </c>
      <c r="D287" s="3" t="s">
        <v>1726</v>
      </c>
      <c r="E287" s="3" t="s">
        <v>2548</v>
      </c>
      <c r="F287" s="11">
        <v>44439</v>
      </c>
      <c r="G287" s="4">
        <v>2331060</v>
      </c>
      <c r="H287" s="4" t="e">
        <f>VLOOKUP(D287,'Xử lý'!$C$1:$C$173,1,0)</f>
        <v>#N/A</v>
      </c>
      <c r="I287" s="4"/>
      <c r="J287" s="4">
        <f t="shared" si="13"/>
        <v>0</v>
      </c>
      <c r="K287" s="2">
        <f t="shared" si="11"/>
        <v>0</v>
      </c>
      <c r="L287" s="4">
        <v>0</v>
      </c>
      <c r="M287" s="4">
        <v>0</v>
      </c>
      <c r="N287" s="4">
        <v>0</v>
      </c>
      <c r="O287" s="4">
        <v>2331060</v>
      </c>
    </row>
    <row r="288" spans="2:15" hidden="1" outlineLevel="1" x14ac:dyDescent="0.25">
      <c r="B288" s="11">
        <v>44379</v>
      </c>
      <c r="C288" s="3" t="s">
        <v>3252</v>
      </c>
      <c r="D288" s="3" t="s">
        <v>132</v>
      </c>
      <c r="E288" s="3" t="s">
        <v>3254</v>
      </c>
      <c r="F288" s="11">
        <v>44439</v>
      </c>
      <c r="G288" s="4">
        <v>1243668</v>
      </c>
      <c r="H288" s="4" t="e">
        <f>VLOOKUP(D288,'Xử lý'!$C$1:$C$173,1,0)</f>
        <v>#N/A</v>
      </c>
      <c r="I288" s="4"/>
      <c r="J288" s="4">
        <f t="shared" si="13"/>
        <v>0</v>
      </c>
      <c r="K288" s="2">
        <f t="shared" si="11"/>
        <v>0</v>
      </c>
      <c r="L288" s="4">
        <v>0</v>
      </c>
      <c r="M288" s="4">
        <v>0</v>
      </c>
      <c r="N288" s="4">
        <v>0</v>
      </c>
      <c r="O288" s="4">
        <v>1243668</v>
      </c>
    </row>
    <row r="289" spans="2:15" hidden="1" outlineLevel="1" x14ac:dyDescent="0.25">
      <c r="B289" s="11">
        <v>44379</v>
      </c>
      <c r="C289" s="3" t="s">
        <v>380</v>
      </c>
      <c r="D289" s="3" t="s">
        <v>3465</v>
      </c>
      <c r="E289" s="3" t="s">
        <v>3727</v>
      </c>
      <c r="F289" s="11">
        <v>44439</v>
      </c>
      <c r="G289" s="4">
        <v>3123753</v>
      </c>
      <c r="H289" s="4" t="e">
        <f>VLOOKUP(D289,'Xử lý'!$C$1:$C$173,1,0)</f>
        <v>#N/A</v>
      </c>
      <c r="I289" s="4"/>
      <c r="J289" s="4">
        <f t="shared" si="13"/>
        <v>0</v>
      </c>
      <c r="K289" s="2">
        <f t="shared" si="11"/>
        <v>0</v>
      </c>
      <c r="L289" s="4">
        <v>0</v>
      </c>
      <c r="M289" s="4">
        <v>0</v>
      </c>
      <c r="N289" s="4">
        <v>0</v>
      </c>
      <c r="O289" s="4">
        <v>3123753</v>
      </c>
    </row>
    <row r="290" spans="2:15" hidden="1" outlineLevel="1" x14ac:dyDescent="0.25">
      <c r="B290" s="11">
        <v>44379</v>
      </c>
      <c r="C290" s="3" t="s">
        <v>4328</v>
      </c>
      <c r="D290" s="3" t="s">
        <v>1274</v>
      </c>
      <c r="E290" s="3" t="s">
        <v>1108</v>
      </c>
      <c r="F290" s="11">
        <v>44439</v>
      </c>
      <c r="G290" s="4">
        <v>1788158</v>
      </c>
      <c r="H290" s="4" t="e">
        <f>VLOOKUP(D290,'Xử lý'!$C$1:$C$173,1,0)</f>
        <v>#N/A</v>
      </c>
      <c r="I290" s="4"/>
      <c r="J290" s="4">
        <f t="shared" si="13"/>
        <v>0</v>
      </c>
      <c r="K290" s="2">
        <f t="shared" si="11"/>
        <v>0</v>
      </c>
      <c r="L290" s="4">
        <v>0</v>
      </c>
      <c r="M290" s="4">
        <v>0</v>
      </c>
      <c r="N290" s="4">
        <v>0</v>
      </c>
      <c r="O290" s="4">
        <v>1788158</v>
      </c>
    </row>
    <row r="291" spans="2:15" hidden="1" outlineLevel="1" x14ac:dyDescent="0.25">
      <c r="B291" s="11">
        <v>44379</v>
      </c>
      <c r="C291" s="3" t="s">
        <v>1094</v>
      </c>
      <c r="D291" s="3" t="s">
        <v>2681</v>
      </c>
      <c r="E291" s="3" t="s">
        <v>339</v>
      </c>
      <c r="F291" s="11">
        <v>44439</v>
      </c>
      <c r="G291" s="4">
        <v>1905033</v>
      </c>
      <c r="H291" s="4" t="e">
        <f>VLOOKUP(D291,'Xử lý'!$C$1:$C$173,1,0)</f>
        <v>#N/A</v>
      </c>
      <c r="I291" s="4"/>
      <c r="J291" s="4">
        <f t="shared" si="13"/>
        <v>0</v>
      </c>
      <c r="K291" s="2">
        <f t="shared" si="11"/>
        <v>0</v>
      </c>
      <c r="L291" s="4">
        <v>0</v>
      </c>
      <c r="M291" s="4">
        <v>0</v>
      </c>
      <c r="N291" s="4">
        <v>0</v>
      </c>
      <c r="O291" s="4">
        <v>1905033</v>
      </c>
    </row>
    <row r="292" spans="2:15" hidden="1" outlineLevel="1" x14ac:dyDescent="0.25">
      <c r="B292" s="11">
        <v>44379</v>
      </c>
      <c r="C292" s="3" t="s">
        <v>4394</v>
      </c>
      <c r="D292" s="3" t="s">
        <v>3161</v>
      </c>
      <c r="E292" s="3" t="s">
        <v>2134</v>
      </c>
      <c r="F292" s="11">
        <v>44439</v>
      </c>
      <c r="G292" s="4">
        <v>2683324</v>
      </c>
      <c r="H292" s="4" t="e">
        <f>VLOOKUP(D292,'Xử lý'!$C$1:$C$173,1,0)</f>
        <v>#N/A</v>
      </c>
      <c r="I292" s="4"/>
      <c r="J292" s="4">
        <f t="shared" si="13"/>
        <v>0</v>
      </c>
      <c r="K292" s="2">
        <f t="shared" si="11"/>
        <v>0</v>
      </c>
      <c r="L292" s="4">
        <v>0</v>
      </c>
      <c r="M292" s="4">
        <v>0</v>
      </c>
      <c r="N292" s="4">
        <v>0</v>
      </c>
      <c r="O292" s="4">
        <v>2683324</v>
      </c>
    </row>
    <row r="293" spans="2:15" hidden="1" outlineLevel="1" x14ac:dyDescent="0.25">
      <c r="B293" s="11">
        <v>44379</v>
      </c>
      <c r="C293" s="3" t="s">
        <v>614</v>
      </c>
      <c r="D293" s="3" t="s">
        <v>949</v>
      </c>
      <c r="E293" s="3" t="s">
        <v>1998</v>
      </c>
      <c r="F293" s="11">
        <v>44439</v>
      </c>
      <c r="G293" s="4">
        <v>84574191</v>
      </c>
      <c r="H293" s="4" t="e">
        <f>VLOOKUP(D293,'Xử lý'!$C$1:$C$173,1,0)</f>
        <v>#N/A</v>
      </c>
      <c r="I293" s="4"/>
      <c r="J293" s="4">
        <f t="shared" si="13"/>
        <v>0</v>
      </c>
      <c r="K293" s="2">
        <f t="shared" si="11"/>
        <v>0</v>
      </c>
      <c r="L293" s="4">
        <v>0</v>
      </c>
      <c r="M293" s="4">
        <v>0</v>
      </c>
      <c r="N293" s="4">
        <v>0</v>
      </c>
      <c r="O293" s="4">
        <v>84574191</v>
      </c>
    </row>
    <row r="294" spans="2:15" hidden="1" outlineLevel="1" x14ac:dyDescent="0.25">
      <c r="B294" s="11">
        <v>44388</v>
      </c>
      <c r="C294" s="3" t="s">
        <v>1170</v>
      </c>
      <c r="D294" s="3" t="s">
        <v>2804</v>
      </c>
      <c r="E294" s="3" t="s">
        <v>3749</v>
      </c>
      <c r="F294" s="11">
        <v>44448</v>
      </c>
      <c r="G294" s="4">
        <v>2192493</v>
      </c>
      <c r="H294" s="4" t="e">
        <f>VLOOKUP(D294,'Xử lý'!$C$1:$C$173,1,0)</f>
        <v>#N/A</v>
      </c>
      <c r="I294" s="4"/>
      <c r="J294" s="4">
        <f t="shared" si="13"/>
        <v>0</v>
      </c>
      <c r="K294" s="2">
        <f t="shared" si="11"/>
        <v>0</v>
      </c>
      <c r="L294" s="4">
        <v>0</v>
      </c>
      <c r="M294" s="4">
        <v>0</v>
      </c>
      <c r="N294" s="4">
        <v>0</v>
      </c>
      <c r="O294" s="4">
        <v>2192493</v>
      </c>
    </row>
    <row r="295" spans="2:15" hidden="1" outlineLevel="1" x14ac:dyDescent="0.25">
      <c r="B295" s="11">
        <v>44388</v>
      </c>
      <c r="C295" s="3" t="s">
        <v>1437</v>
      </c>
      <c r="D295" s="3" t="s">
        <v>1036</v>
      </c>
      <c r="E295" s="3" t="s">
        <v>862</v>
      </c>
      <c r="F295" s="11">
        <v>44448</v>
      </c>
      <c r="G295" s="4">
        <v>4043045</v>
      </c>
      <c r="H295" s="4" t="e">
        <f>VLOOKUP(D295,'Xử lý'!$C$1:$C$173,1,0)</f>
        <v>#N/A</v>
      </c>
      <c r="I295" s="4"/>
      <c r="J295" s="4">
        <f t="shared" si="13"/>
        <v>0</v>
      </c>
      <c r="K295" s="2">
        <f t="shared" si="11"/>
        <v>0</v>
      </c>
      <c r="L295" s="4">
        <v>0</v>
      </c>
      <c r="M295" s="4">
        <v>0</v>
      </c>
      <c r="N295" s="4">
        <v>0</v>
      </c>
      <c r="O295" s="4">
        <v>4043045</v>
      </c>
    </row>
    <row r="296" spans="2:15" hidden="1" outlineLevel="1" x14ac:dyDescent="0.25">
      <c r="B296" s="11">
        <v>44388</v>
      </c>
      <c r="C296" s="3" t="s">
        <v>1267</v>
      </c>
      <c r="D296" s="3" t="s">
        <v>840</v>
      </c>
      <c r="E296" s="3" t="s">
        <v>3206</v>
      </c>
      <c r="F296" s="11">
        <v>44448</v>
      </c>
      <c r="G296" s="4">
        <v>3205771</v>
      </c>
      <c r="H296" s="4" t="e">
        <f>VLOOKUP(D296,'Xử lý'!$C$1:$C$173,1,0)</f>
        <v>#N/A</v>
      </c>
      <c r="I296" s="4"/>
      <c r="J296" s="4">
        <f t="shared" si="13"/>
        <v>0</v>
      </c>
      <c r="K296" s="2">
        <f t="shared" si="11"/>
        <v>0</v>
      </c>
      <c r="L296" s="4">
        <v>0</v>
      </c>
      <c r="M296" s="4">
        <v>0</v>
      </c>
      <c r="N296" s="4">
        <v>0</v>
      </c>
      <c r="O296" s="4">
        <v>3205771</v>
      </c>
    </row>
    <row r="297" spans="2:15" hidden="1" outlineLevel="1" x14ac:dyDescent="0.25">
      <c r="B297" s="11">
        <v>44396</v>
      </c>
      <c r="C297" s="3" t="s">
        <v>3804</v>
      </c>
      <c r="D297" s="3" t="s">
        <v>2238</v>
      </c>
      <c r="E297" s="3" t="s">
        <v>1050</v>
      </c>
      <c r="F297" s="11">
        <v>44456</v>
      </c>
      <c r="G297" s="4">
        <v>1100055</v>
      </c>
      <c r="H297" s="4" t="e">
        <f>VLOOKUP(D297,'Xử lý'!$C$1:$C$173,1,0)</f>
        <v>#N/A</v>
      </c>
      <c r="I297" s="4"/>
      <c r="J297" s="4">
        <f t="shared" si="13"/>
        <v>0</v>
      </c>
      <c r="K297" s="2">
        <f t="shared" si="11"/>
        <v>0</v>
      </c>
      <c r="L297" s="4">
        <v>0</v>
      </c>
      <c r="M297" s="4">
        <v>0</v>
      </c>
      <c r="N297" s="4">
        <v>0</v>
      </c>
      <c r="O297" s="4">
        <v>1100055</v>
      </c>
    </row>
    <row r="298" spans="2:15" hidden="1" outlineLevel="1" x14ac:dyDescent="0.25">
      <c r="B298" s="11">
        <v>44396</v>
      </c>
      <c r="C298" s="3" t="s">
        <v>3809</v>
      </c>
      <c r="D298" s="3" t="s">
        <v>4472</v>
      </c>
      <c r="E298" s="3" t="s">
        <v>1760</v>
      </c>
      <c r="F298" s="11">
        <v>44456</v>
      </c>
      <c r="G298" s="4">
        <v>3250829</v>
      </c>
      <c r="H298" s="4" t="e">
        <f>VLOOKUP(D298,'Xử lý'!$C$1:$C$173,1,0)</f>
        <v>#N/A</v>
      </c>
      <c r="I298" s="4"/>
      <c r="J298" s="4">
        <f t="shared" si="13"/>
        <v>0</v>
      </c>
      <c r="K298" s="2">
        <f t="shared" si="11"/>
        <v>0</v>
      </c>
      <c r="L298" s="4">
        <v>0</v>
      </c>
      <c r="M298" s="4">
        <v>0</v>
      </c>
      <c r="N298" s="4">
        <v>0</v>
      </c>
      <c r="O298" s="4">
        <v>3250829</v>
      </c>
    </row>
    <row r="299" spans="2:15" hidden="1" outlineLevel="1" x14ac:dyDescent="0.25">
      <c r="B299" s="11">
        <v>44396</v>
      </c>
      <c r="C299" s="3" t="s">
        <v>3971</v>
      </c>
      <c r="D299" s="3" t="s">
        <v>3593</v>
      </c>
      <c r="E299" s="3" t="s">
        <v>1156</v>
      </c>
      <c r="F299" s="11">
        <v>44456</v>
      </c>
      <c r="G299" s="4">
        <v>1705193</v>
      </c>
      <c r="H299" s="4" t="e">
        <f>VLOOKUP(D299,'Xử lý'!$C$1:$C$173,1,0)</f>
        <v>#N/A</v>
      </c>
      <c r="I299" s="4"/>
      <c r="J299" s="4">
        <f t="shared" si="13"/>
        <v>0</v>
      </c>
      <c r="K299" s="2">
        <f t="shared" si="11"/>
        <v>0</v>
      </c>
      <c r="L299" s="4">
        <v>0</v>
      </c>
      <c r="M299" s="4">
        <v>0</v>
      </c>
      <c r="N299" s="4">
        <v>0</v>
      </c>
      <c r="O299" s="4">
        <v>1705193</v>
      </c>
    </row>
    <row r="300" spans="2:15" hidden="1" outlineLevel="1" x14ac:dyDescent="0.25">
      <c r="B300" s="11">
        <v>44396</v>
      </c>
      <c r="C300" s="3" t="s">
        <v>3532</v>
      </c>
      <c r="D300" s="3" t="s">
        <v>497</v>
      </c>
      <c r="E300" s="3" t="s">
        <v>3932</v>
      </c>
      <c r="F300" s="11">
        <v>44456</v>
      </c>
      <c r="G300" s="4">
        <v>3165864</v>
      </c>
      <c r="H300" s="4" t="e">
        <f>VLOOKUP(D300,'Xử lý'!$C$1:$C$173,1,0)</f>
        <v>#N/A</v>
      </c>
      <c r="I300" s="4"/>
      <c r="J300" s="4">
        <f t="shared" si="13"/>
        <v>0</v>
      </c>
      <c r="K300" s="2">
        <f t="shared" si="11"/>
        <v>0</v>
      </c>
      <c r="L300" s="4">
        <v>0</v>
      </c>
      <c r="M300" s="4">
        <v>0</v>
      </c>
      <c r="N300" s="4">
        <v>0</v>
      </c>
      <c r="O300" s="4">
        <v>3165864</v>
      </c>
    </row>
    <row r="301" spans="2:15" hidden="1" outlineLevel="1" x14ac:dyDescent="0.25">
      <c r="B301" s="11">
        <v>44396</v>
      </c>
      <c r="C301" s="3" t="s">
        <v>331</v>
      </c>
      <c r="D301" s="3" t="s">
        <v>4176</v>
      </c>
      <c r="E301" s="3" t="s">
        <v>4316</v>
      </c>
      <c r="F301" s="11">
        <v>44456</v>
      </c>
      <c r="G301" s="4">
        <v>3083504</v>
      </c>
      <c r="H301" s="4" t="e">
        <f>VLOOKUP(D301,'Xử lý'!$C$1:$C$173,1,0)</f>
        <v>#N/A</v>
      </c>
      <c r="I301" s="4"/>
      <c r="J301" s="4">
        <f t="shared" si="13"/>
        <v>0</v>
      </c>
      <c r="K301" s="2">
        <f t="shared" si="11"/>
        <v>0</v>
      </c>
      <c r="L301" s="4">
        <v>0</v>
      </c>
      <c r="M301" s="4">
        <v>0</v>
      </c>
      <c r="N301" s="4">
        <v>0</v>
      </c>
      <c r="O301" s="4">
        <v>3083504</v>
      </c>
    </row>
    <row r="302" spans="2:15" hidden="1" outlineLevel="1" x14ac:dyDescent="0.25">
      <c r="B302" s="11">
        <v>44405</v>
      </c>
      <c r="C302" s="3" t="s">
        <v>2369</v>
      </c>
      <c r="D302" s="3" t="s">
        <v>3068</v>
      </c>
      <c r="E302" s="3" t="s">
        <v>4608</v>
      </c>
      <c r="F302" s="11">
        <v>44465</v>
      </c>
      <c r="G302" s="4">
        <v>26309762</v>
      </c>
      <c r="H302" s="4" t="e">
        <f>VLOOKUP(D302,'Xử lý'!$C$1:$C$173,1,0)</f>
        <v>#N/A</v>
      </c>
      <c r="I302" s="4"/>
      <c r="J302" s="4">
        <f t="shared" si="13"/>
        <v>0</v>
      </c>
      <c r="K302" s="2">
        <f t="shared" si="11"/>
        <v>0</v>
      </c>
      <c r="L302" s="4">
        <v>0</v>
      </c>
      <c r="M302" s="4">
        <v>0</v>
      </c>
      <c r="N302" s="4">
        <v>0</v>
      </c>
      <c r="O302" s="4">
        <v>26309762</v>
      </c>
    </row>
    <row r="303" spans="2:15" hidden="1" outlineLevel="1" x14ac:dyDescent="0.25">
      <c r="B303" s="11">
        <v>44412</v>
      </c>
      <c r="C303" s="3" t="s">
        <v>3905</v>
      </c>
      <c r="D303" s="3" t="s">
        <v>3169</v>
      </c>
      <c r="E303" s="3" t="s">
        <v>1930</v>
      </c>
      <c r="F303" s="11">
        <v>44472</v>
      </c>
      <c r="G303" s="4">
        <v>1957348</v>
      </c>
      <c r="H303" s="4" t="e">
        <f>VLOOKUP(D303,'Xử lý'!$C$1:$C$173,1,0)</f>
        <v>#N/A</v>
      </c>
      <c r="I303" s="4"/>
      <c r="J303" s="4">
        <f t="shared" si="13"/>
        <v>0</v>
      </c>
      <c r="K303" s="2">
        <f t="shared" si="11"/>
        <v>0</v>
      </c>
      <c r="L303" s="4">
        <v>0</v>
      </c>
      <c r="M303" s="4">
        <v>0</v>
      </c>
      <c r="N303" s="4">
        <v>0</v>
      </c>
      <c r="O303" s="4">
        <v>1957348</v>
      </c>
    </row>
    <row r="304" spans="2:15" hidden="1" outlineLevel="1" x14ac:dyDescent="0.25">
      <c r="B304" s="11">
        <v>44412</v>
      </c>
      <c r="C304" s="3" t="s">
        <v>4247</v>
      </c>
      <c r="D304" s="3" t="s">
        <v>2676</v>
      </c>
      <c r="E304" s="3" t="s">
        <v>4190</v>
      </c>
      <c r="F304" s="11">
        <v>44472</v>
      </c>
      <c r="G304" s="4">
        <v>774905</v>
      </c>
      <c r="H304" s="4" t="e">
        <f>VLOOKUP(D304,'Xử lý'!$C$1:$C$173,1,0)</f>
        <v>#N/A</v>
      </c>
      <c r="I304" s="4"/>
      <c r="J304" s="4">
        <f t="shared" si="13"/>
        <v>0</v>
      </c>
      <c r="K304" s="2">
        <f t="shared" si="11"/>
        <v>0</v>
      </c>
      <c r="L304" s="4">
        <v>0</v>
      </c>
      <c r="M304" s="4">
        <v>0</v>
      </c>
      <c r="N304" s="4">
        <v>0</v>
      </c>
      <c r="O304" s="4">
        <v>774905</v>
      </c>
    </row>
    <row r="305" spans="1:15" hidden="1" outlineLevel="1" x14ac:dyDescent="0.25">
      <c r="B305" s="11">
        <v>44424</v>
      </c>
      <c r="C305" s="3" t="s">
        <v>1485</v>
      </c>
      <c r="D305" s="3" t="s">
        <v>774</v>
      </c>
      <c r="E305" s="3" t="s">
        <v>4103</v>
      </c>
      <c r="F305" s="11">
        <v>44484</v>
      </c>
      <c r="G305" s="4">
        <v>48487666</v>
      </c>
      <c r="H305" s="4" t="e">
        <f>VLOOKUP(D305,'Xử lý'!$C$1:$C$173,1,0)</f>
        <v>#N/A</v>
      </c>
      <c r="I305" s="4"/>
      <c r="J305" s="4">
        <f t="shared" si="13"/>
        <v>0</v>
      </c>
      <c r="K305" s="2">
        <f t="shared" si="11"/>
        <v>0</v>
      </c>
      <c r="L305" s="4">
        <v>0</v>
      </c>
      <c r="M305" s="4">
        <v>0</v>
      </c>
      <c r="N305" s="4">
        <v>0</v>
      </c>
      <c r="O305" s="4">
        <v>48487666</v>
      </c>
    </row>
    <row r="306" spans="1:15" hidden="1" outlineLevel="1" x14ac:dyDescent="0.25">
      <c r="B306" s="11">
        <v>44424</v>
      </c>
      <c r="C306" s="3" t="s">
        <v>1279</v>
      </c>
      <c r="D306" s="3" t="s">
        <v>1698</v>
      </c>
      <c r="E306" s="3" t="s">
        <v>2392</v>
      </c>
      <c r="F306" s="11">
        <v>44484</v>
      </c>
      <c r="G306" s="4">
        <v>4177513</v>
      </c>
      <c r="H306" s="4" t="e">
        <f>VLOOKUP(D306,'Xử lý'!$C$1:$C$173,1,0)</f>
        <v>#N/A</v>
      </c>
      <c r="I306" s="4"/>
      <c r="J306" s="4">
        <f t="shared" si="13"/>
        <v>0</v>
      </c>
      <c r="K306" s="2">
        <f t="shared" si="11"/>
        <v>0</v>
      </c>
      <c r="L306" s="4">
        <v>0</v>
      </c>
      <c r="M306" s="4">
        <v>0</v>
      </c>
      <c r="N306" s="4">
        <v>0</v>
      </c>
      <c r="O306" s="4">
        <v>4177513</v>
      </c>
    </row>
    <row r="307" spans="1:15" hidden="1" x14ac:dyDescent="0.25">
      <c r="A307" s="7" t="s">
        <v>445</v>
      </c>
      <c r="G307" s="2">
        <v>2443276</v>
      </c>
      <c r="H307" s="4" t="e">
        <f>VLOOKUP(D307,'Xử lý'!$C$1:$C$173,1,0)</f>
        <v>#N/A</v>
      </c>
      <c r="I307" s="4"/>
      <c r="J307" s="4">
        <f t="shared" si="13"/>
        <v>0</v>
      </c>
      <c r="K307" s="2">
        <f t="shared" si="11"/>
        <v>0</v>
      </c>
      <c r="L307" s="2">
        <v>0</v>
      </c>
      <c r="M307" s="2">
        <v>0</v>
      </c>
      <c r="N307" s="2">
        <v>0</v>
      </c>
      <c r="O307" s="2">
        <v>2443276</v>
      </c>
    </row>
    <row r="308" spans="1:15" hidden="1" outlineLevel="1" x14ac:dyDescent="0.25">
      <c r="B308" s="11">
        <v>44365</v>
      </c>
      <c r="C308" s="3" t="s">
        <v>1556</v>
      </c>
      <c r="D308" s="3" t="s">
        <v>3815</v>
      </c>
      <c r="E308" s="3" t="s">
        <v>796</v>
      </c>
      <c r="F308" s="11">
        <v>44425</v>
      </c>
      <c r="G308" s="4">
        <v>1221638</v>
      </c>
      <c r="H308" s="4" t="e">
        <f>VLOOKUP(D308,'Xử lý'!$C$1:$C$173,1,0)</f>
        <v>#N/A</v>
      </c>
      <c r="I308" s="4"/>
      <c r="J308" s="4">
        <f t="shared" si="13"/>
        <v>0</v>
      </c>
      <c r="K308" s="2">
        <f t="shared" si="11"/>
        <v>0</v>
      </c>
      <c r="L308" s="4">
        <v>0</v>
      </c>
      <c r="M308" s="4">
        <v>0</v>
      </c>
      <c r="N308" s="4">
        <v>0</v>
      </c>
      <c r="O308" s="4">
        <v>1221638</v>
      </c>
    </row>
    <row r="309" spans="1:15" hidden="1" outlineLevel="1" x14ac:dyDescent="0.25">
      <c r="B309" s="11">
        <v>44388</v>
      </c>
      <c r="C309" s="3" t="s">
        <v>1106</v>
      </c>
      <c r="D309" s="3" t="s">
        <v>2656</v>
      </c>
      <c r="E309" s="3" t="s">
        <v>920</v>
      </c>
      <c r="F309" s="11">
        <v>44448</v>
      </c>
      <c r="G309" s="4">
        <v>1221638</v>
      </c>
      <c r="H309" s="4" t="e">
        <f>VLOOKUP(D309,'Xử lý'!$C$1:$C$173,1,0)</f>
        <v>#N/A</v>
      </c>
      <c r="I309" s="4"/>
      <c r="J309" s="4">
        <f t="shared" si="13"/>
        <v>0</v>
      </c>
      <c r="K309" s="2">
        <f t="shared" si="11"/>
        <v>0</v>
      </c>
      <c r="L309" s="4">
        <v>0</v>
      </c>
      <c r="M309" s="4">
        <v>0</v>
      </c>
      <c r="N309" s="4">
        <v>0</v>
      </c>
      <c r="O309" s="4">
        <v>1221638</v>
      </c>
    </row>
    <row r="310" spans="1:15" collapsed="1" x14ac:dyDescent="0.25">
      <c r="A310" s="7" t="s">
        <v>3394</v>
      </c>
      <c r="G310" s="2">
        <v>38427172</v>
      </c>
      <c r="H310" s="4" t="e">
        <f>VLOOKUP(D310,'Xử lý'!$C$1:$C$173,1,0)</f>
        <v>#N/A</v>
      </c>
      <c r="I310" s="16">
        <f>SUM(I311:I333)</f>
        <v>7623575</v>
      </c>
      <c r="J310" s="4">
        <v>451245</v>
      </c>
      <c r="K310" s="2">
        <f t="shared" si="11"/>
        <v>7172330</v>
      </c>
      <c r="L310" s="2">
        <v>122164</v>
      </c>
      <c r="M310" s="2">
        <v>0</v>
      </c>
      <c r="N310" s="2">
        <v>0</v>
      </c>
      <c r="O310" s="2">
        <v>38305008</v>
      </c>
    </row>
    <row r="311" spans="1:15" hidden="1" outlineLevel="1" x14ac:dyDescent="0.25">
      <c r="B311" s="11">
        <v>44351</v>
      </c>
      <c r="C311" s="3" t="s">
        <v>518</v>
      </c>
      <c r="D311" s="3" t="s">
        <v>1021</v>
      </c>
      <c r="E311" s="3" t="s">
        <v>4090</v>
      </c>
      <c r="F311" s="11">
        <v>44411</v>
      </c>
      <c r="G311" s="4">
        <v>2636271</v>
      </c>
      <c r="H311" s="4" t="e">
        <f>VLOOKUP(D311,'Xử lý'!$C$1:$C$173,1,0)</f>
        <v>#N/A</v>
      </c>
      <c r="I311" s="4"/>
      <c r="J311" s="4">
        <f t="shared" si="13"/>
        <v>0</v>
      </c>
      <c r="K311" s="2">
        <f t="shared" si="11"/>
        <v>0</v>
      </c>
      <c r="L311" s="4">
        <v>0</v>
      </c>
      <c r="M311" s="4">
        <v>0</v>
      </c>
      <c r="N311" s="4">
        <v>0</v>
      </c>
      <c r="O311" s="4">
        <v>2636271</v>
      </c>
    </row>
    <row r="312" spans="1:15" hidden="1" outlineLevel="1" x14ac:dyDescent="0.25">
      <c r="B312" s="11">
        <v>44351</v>
      </c>
      <c r="C312" s="3" t="s">
        <v>568</v>
      </c>
      <c r="D312" s="3" t="s">
        <v>127</v>
      </c>
      <c r="E312" s="3" t="s">
        <v>2811</v>
      </c>
      <c r="F312" s="11">
        <v>44411</v>
      </c>
      <c r="G312" s="4">
        <v>1453934</v>
      </c>
      <c r="H312" s="4" t="e">
        <f>VLOOKUP(D312,'Xử lý'!$C$1:$C$173,1,0)</f>
        <v>#N/A</v>
      </c>
      <c r="I312" s="4"/>
      <c r="J312" s="4">
        <f t="shared" si="13"/>
        <v>0</v>
      </c>
      <c r="K312" s="2">
        <f t="shared" si="11"/>
        <v>0</v>
      </c>
      <c r="L312" s="4">
        <v>0</v>
      </c>
      <c r="M312" s="4">
        <v>0</v>
      </c>
      <c r="N312" s="4">
        <v>0</v>
      </c>
      <c r="O312" s="4">
        <v>1453934</v>
      </c>
    </row>
    <row r="313" spans="1:15" hidden="1" outlineLevel="1" x14ac:dyDescent="0.25">
      <c r="B313" s="11">
        <v>44351</v>
      </c>
      <c r="C313" s="3" t="s">
        <v>2356</v>
      </c>
      <c r="D313" s="3" t="s">
        <v>3899</v>
      </c>
      <c r="E313" s="3" t="s">
        <v>1618</v>
      </c>
      <c r="F313" s="11">
        <v>44411</v>
      </c>
      <c r="G313" s="4">
        <v>1178540</v>
      </c>
      <c r="H313" s="4" t="e">
        <f>VLOOKUP(D313,'Xử lý'!$C$1:$C$173,1,0)</f>
        <v>#N/A</v>
      </c>
      <c r="I313" s="4"/>
      <c r="J313" s="4">
        <f t="shared" si="13"/>
        <v>0</v>
      </c>
      <c r="K313" s="2">
        <f t="shared" si="11"/>
        <v>0</v>
      </c>
      <c r="L313" s="4">
        <v>0</v>
      </c>
      <c r="M313" s="4">
        <v>0</v>
      </c>
      <c r="N313" s="4">
        <v>0</v>
      </c>
      <c r="O313" s="4">
        <v>1178540</v>
      </c>
    </row>
    <row r="314" spans="1:15" hidden="1" outlineLevel="1" x14ac:dyDescent="0.25">
      <c r="B314" s="11">
        <v>44351</v>
      </c>
      <c r="C314" s="3" t="s">
        <v>4458</v>
      </c>
      <c r="D314" s="3" t="s">
        <v>47</v>
      </c>
      <c r="E314" s="3" t="s">
        <v>3466</v>
      </c>
      <c r="F314" s="11">
        <v>44411</v>
      </c>
      <c r="G314" s="4">
        <v>1223982</v>
      </c>
      <c r="H314" s="4" t="e">
        <f>VLOOKUP(D314,'Xử lý'!$C$1:$C$173,1,0)</f>
        <v>#N/A</v>
      </c>
      <c r="I314" s="4"/>
      <c r="J314" s="4">
        <f t="shared" si="13"/>
        <v>0</v>
      </c>
      <c r="K314" s="2">
        <f t="shared" si="11"/>
        <v>0</v>
      </c>
      <c r="L314" s="4">
        <v>0</v>
      </c>
      <c r="M314" s="4">
        <v>0</v>
      </c>
      <c r="N314" s="4">
        <v>0</v>
      </c>
      <c r="O314" s="4">
        <v>1223982</v>
      </c>
    </row>
    <row r="315" spans="1:15" hidden="1" outlineLevel="1" x14ac:dyDescent="0.25">
      <c r="B315" s="11">
        <v>44351</v>
      </c>
      <c r="C315" s="3" t="s">
        <v>816</v>
      </c>
      <c r="D315" s="3" t="s">
        <v>910</v>
      </c>
      <c r="E315" s="3" t="s">
        <v>2905</v>
      </c>
      <c r="F315" s="11">
        <v>44411</v>
      </c>
      <c r="G315" s="4">
        <v>1336216</v>
      </c>
      <c r="H315" s="4" t="e">
        <f>VLOOKUP(D315,'Xử lý'!$C$1:$C$173,1,0)</f>
        <v>#N/A</v>
      </c>
      <c r="I315" s="4"/>
      <c r="J315" s="4">
        <f t="shared" si="13"/>
        <v>0</v>
      </c>
      <c r="K315" s="2">
        <f t="shared" si="11"/>
        <v>0</v>
      </c>
      <c r="L315" s="4">
        <v>0</v>
      </c>
      <c r="M315" s="4">
        <v>0</v>
      </c>
      <c r="N315" s="4">
        <v>0</v>
      </c>
      <c r="O315" s="4">
        <v>1336216</v>
      </c>
    </row>
    <row r="316" spans="1:15" hidden="1" outlineLevel="1" x14ac:dyDescent="0.25">
      <c r="B316" s="11">
        <v>44359</v>
      </c>
      <c r="C316" s="3" t="s">
        <v>1092</v>
      </c>
      <c r="D316" s="3" t="s">
        <v>729</v>
      </c>
      <c r="E316" s="3" t="s">
        <v>2992</v>
      </c>
      <c r="F316" s="11">
        <v>44419</v>
      </c>
      <c r="G316" s="4">
        <v>1461955</v>
      </c>
      <c r="H316" s="4" t="e">
        <f>VLOOKUP(D316,'Xử lý'!$C$1:$C$173,1,0)</f>
        <v>#N/A</v>
      </c>
      <c r="I316" s="4"/>
      <c r="J316" s="4">
        <f t="shared" si="13"/>
        <v>0</v>
      </c>
      <c r="K316" s="2">
        <f t="shared" si="11"/>
        <v>0</v>
      </c>
      <c r="L316" s="4">
        <v>0</v>
      </c>
      <c r="M316" s="4">
        <v>0</v>
      </c>
      <c r="N316" s="4">
        <v>0</v>
      </c>
      <c r="O316" s="4">
        <v>1461955</v>
      </c>
    </row>
    <row r="317" spans="1:15" hidden="1" outlineLevel="1" x14ac:dyDescent="0.25">
      <c r="B317" s="11">
        <v>44359</v>
      </c>
      <c r="C317" s="3" t="s">
        <v>3119</v>
      </c>
      <c r="D317" s="3" t="s">
        <v>3417</v>
      </c>
      <c r="E317" s="3" t="s">
        <v>3979</v>
      </c>
      <c r="F317" s="11">
        <v>44419</v>
      </c>
      <c r="G317" s="4">
        <v>1217627</v>
      </c>
      <c r="H317" s="4" t="e">
        <f>VLOOKUP(D317,'Xử lý'!$C$1:$C$173,1,0)</f>
        <v>#N/A</v>
      </c>
      <c r="I317" s="4"/>
      <c r="J317" s="4">
        <f t="shared" si="13"/>
        <v>0</v>
      </c>
      <c r="K317" s="2">
        <f t="shared" si="11"/>
        <v>0</v>
      </c>
      <c r="L317" s="4">
        <v>0</v>
      </c>
      <c r="M317" s="4">
        <v>0</v>
      </c>
      <c r="N317" s="4">
        <v>0</v>
      </c>
      <c r="O317" s="4">
        <v>1217627</v>
      </c>
    </row>
    <row r="318" spans="1:15" hidden="1" outlineLevel="1" x14ac:dyDescent="0.25">
      <c r="B318" s="11">
        <v>44359</v>
      </c>
      <c r="C318" s="3" t="s">
        <v>3891</v>
      </c>
      <c r="D318" s="3" t="s">
        <v>2802</v>
      </c>
      <c r="E318" s="3" t="s">
        <v>688</v>
      </c>
      <c r="F318" s="11">
        <v>44419</v>
      </c>
      <c r="G318" s="4">
        <v>2973178</v>
      </c>
      <c r="H318" s="4" t="str">
        <f>VLOOKUP(D318,'Xử lý'!$C$1:$C$173,1,0)</f>
        <v>0002994</v>
      </c>
      <c r="I318" s="4">
        <f t="shared" si="12"/>
        <v>2973178</v>
      </c>
      <c r="J318" s="4">
        <f t="shared" si="13"/>
        <v>2973178</v>
      </c>
      <c r="K318" s="2">
        <f t="shared" si="11"/>
        <v>0</v>
      </c>
      <c r="L318" s="4">
        <v>0</v>
      </c>
      <c r="M318" s="4">
        <v>0</v>
      </c>
      <c r="N318" s="4">
        <v>0</v>
      </c>
      <c r="O318" s="4">
        <v>2973178</v>
      </c>
    </row>
    <row r="319" spans="1:15" hidden="1" outlineLevel="1" x14ac:dyDescent="0.25">
      <c r="B319" s="11">
        <v>44365</v>
      </c>
      <c r="C319" s="3" t="s">
        <v>2190</v>
      </c>
      <c r="D319" s="3" t="s">
        <v>42</v>
      </c>
      <c r="E319" s="3" t="s">
        <v>752</v>
      </c>
      <c r="F319" s="11">
        <v>44425</v>
      </c>
      <c r="G319" s="4">
        <v>1540724</v>
      </c>
      <c r="H319" s="4" t="e">
        <f>VLOOKUP(D319,'Xử lý'!$C$1:$C$173,1,0)</f>
        <v>#N/A</v>
      </c>
      <c r="I319" s="4"/>
      <c r="J319" s="4">
        <f t="shared" si="13"/>
        <v>0</v>
      </c>
      <c r="K319" s="2">
        <f t="shared" si="11"/>
        <v>0</v>
      </c>
      <c r="L319" s="4">
        <v>0</v>
      </c>
      <c r="M319" s="4">
        <v>0</v>
      </c>
      <c r="N319" s="4">
        <v>0</v>
      </c>
      <c r="O319" s="4">
        <v>1540724</v>
      </c>
    </row>
    <row r="320" spans="1:15" hidden="1" outlineLevel="1" x14ac:dyDescent="0.25">
      <c r="B320" s="11">
        <v>44365</v>
      </c>
      <c r="C320" s="3" t="s">
        <v>4382</v>
      </c>
      <c r="D320" s="3" t="s">
        <v>667</v>
      </c>
      <c r="E320" s="3" t="s">
        <v>3301</v>
      </c>
      <c r="F320" s="11">
        <v>44425</v>
      </c>
      <c r="G320" s="4">
        <v>4002376</v>
      </c>
      <c r="H320" s="4" t="str">
        <f>VLOOKUP(D320,'Xử lý'!$C$1:$C$173,1,0)</f>
        <v>0003324</v>
      </c>
      <c r="I320" s="4">
        <f t="shared" si="12"/>
        <v>4002376</v>
      </c>
      <c r="J320" s="4">
        <f t="shared" si="13"/>
        <v>4002376</v>
      </c>
      <c r="K320" s="2">
        <f t="shared" si="11"/>
        <v>0</v>
      </c>
      <c r="L320" s="4">
        <v>0</v>
      </c>
      <c r="M320" s="4">
        <v>0</v>
      </c>
      <c r="N320" s="4">
        <v>0</v>
      </c>
      <c r="O320" s="4">
        <v>4002376</v>
      </c>
    </row>
    <row r="321" spans="1:15" hidden="1" outlineLevel="1" x14ac:dyDescent="0.25">
      <c r="B321" s="11">
        <v>44365</v>
      </c>
      <c r="C321" s="3" t="s">
        <v>3467</v>
      </c>
      <c r="D321" s="3" t="s">
        <v>2643</v>
      </c>
      <c r="E321" s="3" t="s">
        <v>3396</v>
      </c>
      <c r="F321" s="11">
        <v>44425</v>
      </c>
      <c r="G321" s="4">
        <v>648021</v>
      </c>
      <c r="H321" s="4" t="str">
        <f>VLOOKUP(D321,'Xử lý'!$C$1:$C$173,1,0)</f>
        <v>0003347</v>
      </c>
      <c r="I321" s="4">
        <f t="shared" si="12"/>
        <v>648021</v>
      </c>
      <c r="J321" s="4">
        <f t="shared" si="13"/>
        <v>648021</v>
      </c>
      <c r="K321" s="2">
        <f t="shared" si="11"/>
        <v>0</v>
      </c>
      <c r="L321" s="4">
        <v>0</v>
      </c>
      <c r="M321" s="4">
        <v>0</v>
      </c>
      <c r="N321" s="4">
        <v>0</v>
      </c>
      <c r="O321" s="4">
        <v>648021</v>
      </c>
    </row>
    <row r="322" spans="1:15" hidden="1" outlineLevel="1" x14ac:dyDescent="0.25">
      <c r="B322" s="11">
        <v>44379</v>
      </c>
      <c r="C322" s="3" t="s">
        <v>1725</v>
      </c>
      <c r="D322" s="3" t="s">
        <v>3120</v>
      </c>
      <c r="E322" s="3" t="s">
        <v>2991</v>
      </c>
      <c r="F322" s="11">
        <v>44439</v>
      </c>
      <c r="G322" s="4">
        <v>3056944</v>
      </c>
      <c r="H322" s="4" t="e">
        <f>VLOOKUP(D322,'Xử lý'!$C$1:$C$173,1,0)</f>
        <v>#N/A</v>
      </c>
      <c r="I322" s="4"/>
      <c r="J322" s="4">
        <f t="shared" si="13"/>
        <v>0</v>
      </c>
      <c r="K322" s="2">
        <f t="shared" si="11"/>
        <v>0</v>
      </c>
      <c r="L322" s="4">
        <v>0</v>
      </c>
      <c r="M322" s="4">
        <v>0</v>
      </c>
      <c r="N322" s="4">
        <v>0</v>
      </c>
      <c r="O322" s="4">
        <v>3056944</v>
      </c>
    </row>
    <row r="323" spans="1:15" hidden="1" outlineLevel="1" x14ac:dyDescent="0.25">
      <c r="B323" s="11">
        <v>44379</v>
      </c>
      <c r="C323" s="3" t="s">
        <v>4000</v>
      </c>
      <c r="D323" s="3" t="s">
        <v>2847</v>
      </c>
      <c r="E323" s="3" t="s">
        <v>1519</v>
      </c>
      <c r="F323" s="11">
        <v>44439</v>
      </c>
      <c r="G323" s="4">
        <v>1729745</v>
      </c>
      <c r="H323" s="4" t="e">
        <f>VLOOKUP(D323,'Xử lý'!$C$1:$C$173,1,0)</f>
        <v>#N/A</v>
      </c>
      <c r="I323" s="4"/>
      <c r="J323" s="4">
        <f t="shared" si="13"/>
        <v>0</v>
      </c>
      <c r="K323" s="2">
        <f t="shared" si="11"/>
        <v>0</v>
      </c>
      <c r="L323" s="4">
        <v>0</v>
      </c>
      <c r="M323" s="4">
        <v>0</v>
      </c>
      <c r="N323" s="4">
        <v>0</v>
      </c>
      <c r="O323" s="4">
        <v>1729745</v>
      </c>
    </row>
    <row r="324" spans="1:15" hidden="1" outlineLevel="1" x14ac:dyDescent="0.25">
      <c r="B324" s="11">
        <v>44379</v>
      </c>
      <c r="C324" s="3" t="s">
        <v>3459</v>
      </c>
      <c r="D324" s="3" t="s">
        <v>3621</v>
      </c>
      <c r="E324" s="3" t="s">
        <v>2382</v>
      </c>
      <c r="F324" s="11">
        <v>44439</v>
      </c>
      <c r="G324" s="4">
        <v>2471178</v>
      </c>
      <c r="H324" s="4" t="e">
        <f>VLOOKUP(D324,'Xử lý'!$C$1:$C$173,1,0)</f>
        <v>#N/A</v>
      </c>
      <c r="I324" s="4"/>
      <c r="J324" s="4">
        <f t="shared" si="13"/>
        <v>0</v>
      </c>
      <c r="K324" s="2">
        <f t="shared" si="11"/>
        <v>0</v>
      </c>
      <c r="L324" s="4">
        <v>0</v>
      </c>
      <c r="M324" s="4">
        <v>0</v>
      </c>
      <c r="N324" s="4">
        <v>0</v>
      </c>
      <c r="O324" s="4">
        <v>2471178</v>
      </c>
    </row>
    <row r="325" spans="1:15" hidden="1" outlineLevel="1" x14ac:dyDescent="0.25">
      <c r="B325" s="11">
        <v>44388</v>
      </c>
      <c r="C325" s="3" t="s">
        <v>218</v>
      </c>
      <c r="D325" s="3" t="s">
        <v>709</v>
      </c>
      <c r="E325" s="3" t="s">
        <v>2922</v>
      </c>
      <c r="F325" s="11">
        <v>44448</v>
      </c>
      <c r="G325" s="4">
        <v>1630319</v>
      </c>
      <c r="H325" s="4" t="e">
        <f>VLOOKUP(D325,'Xử lý'!$C$1:$C$173,1,0)</f>
        <v>#N/A</v>
      </c>
      <c r="I325" s="4"/>
      <c r="J325" s="4">
        <f t="shared" si="13"/>
        <v>0</v>
      </c>
      <c r="K325" s="2">
        <f t="shared" ref="K325:K388" si="14">I325-J325</f>
        <v>0</v>
      </c>
      <c r="L325" s="4">
        <v>0</v>
      </c>
      <c r="M325" s="4">
        <v>0</v>
      </c>
      <c r="N325" s="4">
        <v>0</v>
      </c>
      <c r="O325" s="4">
        <v>1630319</v>
      </c>
    </row>
    <row r="326" spans="1:15" hidden="1" outlineLevel="1" x14ac:dyDescent="0.25">
      <c r="B326" s="11">
        <v>44388</v>
      </c>
      <c r="C326" s="3" t="s">
        <v>2256</v>
      </c>
      <c r="D326" s="3" t="s">
        <v>3934</v>
      </c>
      <c r="E326" s="3" t="s">
        <v>2176</v>
      </c>
      <c r="F326" s="11">
        <v>44448</v>
      </c>
      <c r="G326" s="4">
        <v>1332012</v>
      </c>
      <c r="H326" s="4" t="e">
        <f>VLOOKUP(D326,'Xử lý'!$C$1:$C$173,1,0)</f>
        <v>#N/A</v>
      </c>
      <c r="I326" s="4"/>
      <c r="J326" s="4">
        <f t="shared" si="13"/>
        <v>0</v>
      </c>
      <c r="K326" s="2">
        <f t="shared" si="14"/>
        <v>0</v>
      </c>
      <c r="L326" s="4">
        <v>0</v>
      </c>
      <c r="M326" s="4">
        <v>0</v>
      </c>
      <c r="N326" s="4">
        <v>0</v>
      </c>
      <c r="O326" s="4">
        <v>1332012</v>
      </c>
    </row>
    <row r="327" spans="1:15" hidden="1" outlineLevel="1" x14ac:dyDescent="0.25">
      <c r="B327" s="11">
        <v>44388</v>
      </c>
      <c r="C327" s="3" t="s">
        <v>4141</v>
      </c>
      <c r="D327" s="3" t="s">
        <v>354</v>
      </c>
      <c r="E327" s="3" t="s">
        <v>1990</v>
      </c>
      <c r="F327" s="11">
        <v>44448</v>
      </c>
      <c r="G327" s="4">
        <v>986814</v>
      </c>
      <c r="H327" s="4" t="e">
        <f>VLOOKUP(D327,'Xử lý'!$C$1:$C$173,1,0)</f>
        <v>#N/A</v>
      </c>
      <c r="I327" s="4"/>
      <c r="J327" s="4">
        <f t="shared" ref="J327:J390" si="15">IF(I327&lt;&gt;0,I327,0)</f>
        <v>0</v>
      </c>
      <c r="K327" s="2">
        <f t="shared" si="14"/>
        <v>0</v>
      </c>
      <c r="L327" s="4">
        <v>0</v>
      </c>
      <c r="M327" s="4">
        <v>0</v>
      </c>
      <c r="N327" s="4">
        <v>0</v>
      </c>
      <c r="O327" s="4">
        <v>986814</v>
      </c>
    </row>
    <row r="328" spans="1:15" hidden="1" outlineLevel="1" x14ac:dyDescent="0.25">
      <c r="B328" s="11">
        <v>44388</v>
      </c>
      <c r="C328" s="3" t="s">
        <v>4254</v>
      </c>
      <c r="D328" s="3" t="s">
        <v>1463</v>
      </c>
      <c r="E328" s="3" t="s">
        <v>40</v>
      </c>
      <c r="F328" s="11">
        <v>44448</v>
      </c>
      <c r="G328" s="4">
        <v>1119246</v>
      </c>
      <c r="H328" s="4" t="e">
        <f>VLOOKUP(D328,'Xử lý'!$C$1:$C$173,1,0)</f>
        <v>#N/A</v>
      </c>
      <c r="I328" s="4"/>
      <c r="J328" s="4">
        <f t="shared" si="15"/>
        <v>0</v>
      </c>
      <c r="K328" s="2">
        <f t="shared" si="14"/>
        <v>0</v>
      </c>
      <c r="L328" s="4">
        <v>0</v>
      </c>
      <c r="M328" s="4">
        <v>0</v>
      </c>
      <c r="N328" s="4">
        <v>0</v>
      </c>
      <c r="O328" s="4">
        <v>1119246</v>
      </c>
    </row>
    <row r="329" spans="1:15" hidden="1" outlineLevel="1" x14ac:dyDescent="0.25">
      <c r="B329" s="11">
        <v>44388</v>
      </c>
      <c r="C329" s="3" t="s">
        <v>214</v>
      </c>
      <c r="D329" s="3" t="s">
        <v>4329</v>
      </c>
      <c r="E329" s="3" t="s">
        <v>474</v>
      </c>
      <c r="F329" s="11">
        <v>44448</v>
      </c>
      <c r="G329" s="4">
        <v>1981459</v>
      </c>
      <c r="H329" s="4" t="e">
        <f>VLOOKUP(D329,'Xử lý'!$C$1:$C$173,1,0)</f>
        <v>#N/A</v>
      </c>
      <c r="I329" s="4"/>
      <c r="J329" s="4">
        <f t="shared" si="15"/>
        <v>0</v>
      </c>
      <c r="K329" s="2">
        <f t="shared" si="14"/>
        <v>0</v>
      </c>
      <c r="L329" s="4">
        <v>0</v>
      </c>
      <c r="M329" s="4">
        <v>0</v>
      </c>
      <c r="N329" s="4">
        <v>0</v>
      </c>
      <c r="O329" s="4">
        <v>1981459</v>
      </c>
    </row>
    <row r="330" spans="1:15" hidden="1" outlineLevel="1" x14ac:dyDescent="0.25">
      <c r="B330" s="11">
        <v>44388</v>
      </c>
      <c r="C330" s="3" t="s">
        <v>1189</v>
      </c>
      <c r="D330" s="3" t="s">
        <v>894</v>
      </c>
      <c r="E330" s="3" t="s">
        <v>3884</v>
      </c>
      <c r="F330" s="11">
        <v>44448</v>
      </c>
      <c r="G330" s="4">
        <v>1595550</v>
      </c>
      <c r="H330" s="4" t="e">
        <f>VLOOKUP(D330,'Xử lý'!$C$1:$C$173,1,0)</f>
        <v>#N/A</v>
      </c>
      <c r="I330" s="4"/>
      <c r="J330" s="4">
        <f t="shared" si="15"/>
        <v>0</v>
      </c>
      <c r="K330" s="2">
        <f t="shared" si="14"/>
        <v>0</v>
      </c>
      <c r="L330" s="4">
        <v>0</v>
      </c>
      <c r="M330" s="4">
        <v>0</v>
      </c>
      <c r="N330" s="4">
        <v>0</v>
      </c>
      <c r="O330" s="4">
        <v>1595550</v>
      </c>
    </row>
    <row r="331" spans="1:15" hidden="1" outlineLevel="1" x14ac:dyDescent="0.25">
      <c r="B331" s="11">
        <v>44396</v>
      </c>
      <c r="C331" s="3" t="s">
        <v>1766</v>
      </c>
      <c r="D331" s="3" t="s">
        <v>1676</v>
      </c>
      <c r="E331" s="3" t="s">
        <v>379</v>
      </c>
      <c r="F331" s="11">
        <v>44456</v>
      </c>
      <c r="G331" s="4">
        <v>916592</v>
      </c>
      <c r="H331" s="4" t="e">
        <f>VLOOKUP(D331,'Xử lý'!$C$1:$C$173,1,0)</f>
        <v>#N/A</v>
      </c>
      <c r="I331" s="4"/>
      <c r="J331" s="4">
        <f t="shared" si="15"/>
        <v>0</v>
      </c>
      <c r="K331" s="2">
        <f t="shared" si="14"/>
        <v>0</v>
      </c>
      <c r="L331" s="4">
        <v>122164</v>
      </c>
      <c r="M331" s="4">
        <v>0</v>
      </c>
      <c r="N331" s="4">
        <v>0</v>
      </c>
      <c r="O331" s="4">
        <v>794428</v>
      </c>
    </row>
    <row r="332" spans="1:15" hidden="1" outlineLevel="1" x14ac:dyDescent="0.25">
      <c r="B332" s="11">
        <v>44396</v>
      </c>
      <c r="C332" s="3" t="s">
        <v>1590</v>
      </c>
      <c r="D332" s="3" t="s">
        <v>1695</v>
      </c>
      <c r="E332" s="3" t="s">
        <v>4453</v>
      </c>
      <c r="F332" s="11">
        <v>44456</v>
      </c>
      <c r="G332" s="4">
        <v>732983</v>
      </c>
      <c r="H332" s="4" t="e">
        <f>VLOOKUP(D332,'Xử lý'!$C$1:$C$173,1,0)</f>
        <v>#N/A</v>
      </c>
      <c r="I332" s="4"/>
      <c r="J332" s="4">
        <f t="shared" si="15"/>
        <v>0</v>
      </c>
      <c r="K332" s="2">
        <f t="shared" si="14"/>
        <v>0</v>
      </c>
      <c r="L332" s="4">
        <v>0</v>
      </c>
      <c r="M332" s="4">
        <v>0</v>
      </c>
      <c r="N332" s="4">
        <v>0</v>
      </c>
      <c r="O332" s="4">
        <v>732983</v>
      </c>
    </row>
    <row r="333" spans="1:15" hidden="1" outlineLevel="1" x14ac:dyDescent="0.25">
      <c r="B333" s="11">
        <v>44396</v>
      </c>
      <c r="C333" s="3" t="s">
        <v>3200</v>
      </c>
      <c r="D333" s="3" t="s">
        <v>594</v>
      </c>
      <c r="E333" s="3" t="s">
        <v>3960</v>
      </c>
      <c r="F333" s="11">
        <v>44456</v>
      </c>
      <c r="G333" s="4">
        <v>1201506</v>
      </c>
      <c r="H333" s="4" t="e">
        <f>VLOOKUP(D333,'Xử lý'!$C$1:$C$173,1,0)</f>
        <v>#N/A</v>
      </c>
      <c r="I333" s="4"/>
      <c r="J333" s="4">
        <f t="shared" si="15"/>
        <v>0</v>
      </c>
      <c r="K333" s="2">
        <f t="shared" si="14"/>
        <v>0</v>
      </c>
      <c r="L333" s="4">
        <v>0</v>
      </c>
      <c r="M333" s="4">
        <v>0</v>
      </c>
      <c r="N333" s="4">
        <v>0</v>
      </c>
      <c r="O333" s="4">
        <v>1201506</v>
      </c>
    </row>
    <row r="334" spans="1:15" collapsed="1" x14ac:dyDescent="0.25">
      <c r="A334" s="7" t="s">
        <v>60</v>
      </c>
      <c r="G334" s="2">
        <v>24360933</v>
      </c>
      <c r="H334" s="4" t="e">
        <f>VLOOKUP(D334,'Xử lý'!$C$1:$C$173,1,0)</f>
        <v>#N/A</v>
      </c>
      <c r="I334" s="16">
        <f>SUM(I335:I350)</f>
        <v>1649077</v>
      </c>
      <c r="J334" s="4">
        <v>616708</v>
      </c>
      <c r="K334" s="2">
        <f t="shared" si="14"/>
        <v>1032369</v>
      </c>
      <c r="L334" s="2">
        <v>1597716</v>
      </c>
      <c r="M334" s="2">
        <v>0</v>
      </c>
      <c r="N334" s="2">
        <v>0</v>
      </c>
      <c r="O334" s="2">
        <v>22763217</v>
      </c>
    </row>
    <row r="335" spans="1:15" hidden="1" outlineLevel="1" x14ac:dyDescent="0.25">
      <c r="B335" s="11">
        <v>44351</v>
      </c>
      <c r="C335" s="3" t="s">
        <v>4201</v>
      </c>
      <c r="D335" s="3" t="s">
        <v>2961</v>
      </c>
      <c r="E335" s="3" t="s">
        <v>1280</v>
      </c>
      <c r="F335" s="11">
        <v>44411</v>
      </c>
      <c r="G335" s="4">
        <v>2079292</v>
      </c>
      <c r="H335" s="4" t="e">
        <f>VLOOKUP(D335,'Xử lý'!$C$1:$C$173,1,0)</f>
        <v>#N/A</v>
      </c>
      <c r="I335" s="4"/>
      <c r="J335" s="4">
        <f t="shared" si="15"/>
        <v>0</v>
      </c>
      <c r="K335" s="2">
        <f t="shared" si="14"/>
        <v>0</v>
      </c>
      <c r="L335" s="4">
        <v>0</v>
      </c>
      <c r="M335" s="4">
        <v>0</v>
      </c>
      <c r="N335" s="4">
        <v>0</v>
      </c>
      <c r="O335" s="4">
        <v>2079292</v>
      </c>
    </row>
    <row r="336" spans="1:15" hidden="1" outlineLevel="1" x14ac:dyDescent="0.25">
      <c r="B336" s="11">
        <v>44351</v>
      </c>
      <c r="C336" s="3" t="s">
        <v>443</v>
      </c>
      <c r="D336" s="3" t="s">
        <v>1839</v>
      </c>
      <c r="E336" s="3" t="s">
        <v>2318</v>
      </c>
      <c r="F336" s="11">
        <v>44411</v>
      </c>
      <c r="G336" s="4">
        <v>937968</v>
      </c>
      <c r="H336" s="4" t="e">
        <f>VLOOKUP(D336,'Xử lý'!$C$1:$C$173,1,0)</f>
        <v>#N/A</v>
      </c>
      <c r="I336" s="4"/>
      <c r="J336" s="4">
        <f t="shared" si="15"/>
        <v>0</v>
      </c>
      <c r="K336" s="2">
        <f t="shared" si="14"/>
        <v>0</v>
      </c>
      <c r="L336" s="4">
        <v>0</v>
      </c>
      <c r="M336" s="4">
        <v>0</v>
      </c>
      <c r="N336" s="4">
        <v>0</v>
      </c>
      <c r="O336" s="4">
        <v>937968</v>
      </c>
    </row>
    <row r="337" spans="1:15" hidden="1" outlineLevel="1" x14ac:dyDescent="0.25">
      <c r="B337" s="11">
        <v>44359</v>
      </c>
      <c r="C337" s="3" t="s">
        <v>2222</v>
      </c>
      <c r="D337" s="3" t="s">
        <v>1273</v>
      </c>
      <c r="E337" s="3" t="s">
        <v>1773</v>
      </c>
      <c r="F337" s="11">
        <v>44419</v>
      </c>
      <c r="G337" s="4">
        <v>1637074</v>
      </c>
      <c r="H337" s="4" t="e">
        <f>VLOOKUP(D337,'Xử lý'!$C$1:$C$173,1,0)</f>
        <v>#N/A</v>
      </c>
      <c r="I337" s="4"/>
      <c r="J337" s="4">
        <f t="shared" si="15"/>
        <v>0</v>
      </c>
      <c r="K337" s="2">
        <f t="shared" si="14"/>
        <v>0</v>
      </c>
      <c r="L337" s="4">
        <v>0</v>
      </c>
      <c r="M337" s="4">
        <v>0</v>
      </c>
      <c r="N337" s="4">
        <v>0</v>
      </c>
      <c r="O337" s="4">
        <v>1637074</v>
      </c>
    </row>
    <row r="338" spans="1:15" hidden="1" outlineLevel="1" x14ac:dyDescent="0.25">
      <c r="B338" s="11">
        <v>44359</v>
      </c>
      <c r="C338" s="3" t="s">
        <v>764</v>
      </c>
      <c r="D338" s="3" t="s">
        <v>1099</v>
      </c>
      <c r="E338" s="3" t="s">
        <v>3280</v>
      </c>
      <c r="F338" s="11">
        <v>44419</v>
      </c>
      <c r="G338" s="4">
        <v>1372315</v>
      </c>
      <c r="H338" s="4" t="e">
        <f>VLOOKUP(D338,'Xử lý'!$C$1:$C$173,1,0)</f>
        <v>#N/A</v>
      </c>
      <c r="I338" s="4"/>
      <c r="J338" s="4">
        <f t="shared" si="15"/>
        <v>0</v>
      </c>
      <c r="K338" s="2">
        <f t="shared" si="14"/>
        <v>0</v>
      </c>
      <c r="L338" s="4">
        <v>0</v>
      </c>
      <c r="M338" s="4">
        <v>0</v>
      </c>
      <c r="N338" s="4">
        <v>0</v>
      </c>
      <c r="O338" s="4">
        <v>1372315</v>
      </c>
    </row>
    <row r="339" spans="1:15" hidden="1" outlineLevel="1" x14ac:dyDescent="0.25">
      <c r="B339" s="11">
        <v>44365</v>
      </c>
      <c r="C339" s="3" t="s">
        <v>306</v>
      </c>
      <c r="D339" s="3" t="s">
        <v>1193</v>
      </c>
      <c r="E339" s="3" t="s">
        <v>2436</v>
      </c>
      <c r="F339" s="11">
        <v>44425</v>
      </c>
      <c r="G339" s="4">
        <v>1010598</v>
      </c>
      <c r="H339" s="4" t="str">
        <f>VLOOKUP(D339,'Xử lý'!$C$1:$C$173,1,0)</f>
        <v>0003289</v>
      </c>
      <c r="I339" s="4">
        <f t="shared" ref="I339:I381" si="16">IF(H339&lt;&gt;0,G339,0)</f>
        <v>1010598</v>
      </c>
      <c r="J339" s="4">
        <f t="shared" si="15"/>
        <v>1010598</v>
      </c>
      <c r="K339" s="2">
        <f t="shared" si="14"/>
        <v>0</v>
      </c>
      <c r="L339" s="4">
        <v>0</v>
      </c>
      <c r="M339" s="4">
        <v>0</v>
      </c>
      <c r="N339" s="4">
        <v>0</v>
      </c>
      <c r="O339" s="4">
        <v>1010598</v>
      </c>
    </row>
    <row r="340" spans="1:15" hidden="1" outlineLevel="1" x14ac:dyDescent="0.25">
      <c r="B340" s="11">
        <v>44365</v>
      </c>
      <c r="C340" s="3" t="s">
        <v>4305</v>
      </c>
      <c r="D340" s="3" t="s">
        <v>2538</v>
      </c>
      <c r="E340" s="3" t="s">
        <v>1391</v>
      </c>
      <c r="F340" s="11">
        <v>44425</v>
      </c>
      <c r="G340" s="4">
        <v>638479</v>
      </c>
      <c r="H340" s="4" t="str">
        <f>VLOOKUP(D340,'Xử lý'!$C$1:$C$173,1,0)</f>
        <v>0003326</v>
      </c>
      <c r="I340" s="4">
        <f t="shared" si="16"/>
        <v>638479</v>
      </c>
      <c r="J340" s="4">
        <f t="shared" si="15"/>
        <v>638479</v>
      </c>
      <c r="K340" s="2">
        <f t="shared" si="14"/>
        <v>0</v>
      </c>
      <c r="L340" s="4">
        <v>0</v>
      </c>
      <c r="M340" s="4">
        <v>0</v>
      </c>
      <c r="N340" s="4">
        <v>0</v>
      </c>
      <c r="O340" s="4">
        <v>638479</v>
      </c>
    </row>
    <row r="341" spans="1:15" hidden="1" outlineLevel="1" x14ac:dyDescent="0.25">
      <c r="B341" s="11">
        <v>44365</v>
      </c>
      <c r="C341" s="3" t="s">
        <v>159</v>
      </c>
      <c r="D341" s="3" t="s">
        <v>298</v>
      </c>
      <c r="E341" s="3" t="s">
        <v>1949</v>
      </c>
      <c r="F341" s="11">
        <v>44425</v>
      </c>
      <c r="G341" s="4">
        <v>1094374</v>
      </c>
      <c r="H341" s="4" t="e">
        <f>VLOOKUP(D341,'Xử lý'!$C$1:$C$173,1,0)</f>
        <v>#N/A</v>
      </c>
      <c r="I341" s="4"/>
      <c r="J341" s="4">
        <f t="shared" si="15"/>
        <v>0</v>
      </c>
      <c r="K341" s="2">
        <f t="shared" si="14"/>
        <v>0</v>
      </c>
      <c r="L341" s="4">
        <v>0</v>
      </c>
      <c r="M341" s="4">
        <v>0</v>
      </c>
      <c r="N341" s="4">
        <v>0</v>
      </c>
      <c r="O341" s="4">
        <v>1094374</v>
      </c>
    </row>
    <row r="342" spans="1:15" hidden="1" outlineLevel="1" x14ac:dyDescent="0.25">
      <c r="B342" s="11">
        <v>44365</v>
      </c>
      <c r="C342" s="3" t="s">
        <v>4310</v>
      </c>
      <c r="D342" s="3" t="s">
        <v>4594</v>
      </c>
      <c r="E342" s="3" t="s">
        <v>4526</v>
      </c>
      <c r="F342" s="11">
        <v>44425</v>
      </c>
      <c r="G342" s="4">
        <v>1078011</v>
      </c>
      <c r="H342" s="4" t="e">
        <f>VLOOKUP(D342,'Xử lý'!$C$1:$C$173,1,0)</f>
        <v>#N/A</v>
      </c>
      <c r="I342" s="4"/>
      <c r="J342" s="4">
        <f t="shared" si="15"/>
        <v>0</v>
      </c>
      <c r="K342" s="2">
        <f t="shared" si="14"/>
        <v>0</v>
      </c>
      <c r="L342" s="4">
        <v>0</v>
      </c>
      <c r="M342" s="4">
        <v>0</v>
      </c>
      <c r="N342" s="4">
        <v>0</v>
      </c>
      <c r="O342" s="4">
        <v>1078011</v>
      </c>
    </row>
    <row r="343" spans="1:15" hidden="1" outlineLevel="1" x14ac:dyDescent="0.25">
      <c r="B343" s="11">
        <v>44379</v>
      </c>
      <c r="C343" s="3" t="s">
        <v>2975</v>
      </c>
      <c r="D343" s="3" t="s">
        <v>3</v>
      </c>
      <c r="E343" s="3" t="s">
        <v>1891</v>
      </c>
      <c r="F343" s="11">
        <v>44439</v>
      </c>
      <c r="G343" s="4">
        <v>2364230</v>
      </c>
      <c r="H343" s="4" t="e">
        <f>VLOOKUP(D343,'Xử lý'!$C$1:$C$173,1,0)</f>
        <v>#N/A</v>
      </c>
      <c r="I343" s="4"/>
      <c r="J343" s="4">
        <f t="shared" si="15"/>
        <v>0</v>
      </c>
      <c r="K343" s="2">
        <f t="shared" si="14"/>
        <v>0</v>
      </c>
      <c r="L343" s="4">
        <v>0</v>
      </c>
      <c r="M343" s="4">
        <v>0</v>
      </c>
      <c r="N343" s="4">
        <v>0</v>
      </c>
      <c r="O343" s="4">
        <v>2364230</v>
      </c>
    </row>
    <row r="344" spans="1:15" hidden="1" outlineLevel="1" x14ac:dyDescent="0.25">
      <c r="B344" s="11">
        <v>44379</v>
      </c>
      <c r="C344" s="3" t="s">
        <v>2277</v>
      </c>
      <c r="D344" s="3" t="s">
        <v>3207</v>
      </c>
      <c r="E344" s="3" t="s">
        <v>1761</v>
      </c>
      <c r="F344" s="11">
        <v>44439</v>
      </c>
      <c r="G344" s="4">
        <v>1516238</v>
      </c>
      <c r="H344" s="4" t="e">
        <f>VLOOKUP(D344,'Xử lý'!$C$1:$C$173,1,0)</f>
        <v>#N/A</v>
      </c>
      <c r="I344" s="4"/>
      <c r="J344" s="4">
        <f t="shared" si="15"/>
        <v>0</v>
      </c>
      <c r="K344" s="2">
        <f t="shared" si="14"/>
        <v>0</v>
      </c>
      <c r="L344" s="4">
        <v>0</v>
      </c>
      <c r="M344" s="4">
        <v>0</v>
      </c>
      <c r="N344" s="4">
        <v>0</v>
      </c>
      <c r="O344" s="4">
        <v>1516238</v>
      </c>
    </row>
    <row r="345" spans="1:15" hidden="1" outlineLevel="1" x14ac:dyDescent="0.25">
      <c r="B345" s="11">
        <v>44388</v>
      </c>
      <c r="C345" s="3" t="s">
        <v>70</v>
      </c>
      <c r="D345" s="3" t="s">
        <v>22</v>
      </c>
      <c r="E345" s="3" t="s">
        <v>4234</v>
      </c>
      <c r="F345" s="11">
        <v>44448</v>
      </c>
      <c r="G345" s="4">
        <v>1596463</v>
      </c>
      <c r="H345" s="4" t="e">
        <f>VLOOKUP(D345,'Xử lý'!$C$1:$C$173,1,0)</f>
        <v>#N/A</v>
      </c>
      <c r="I345" s="4"/>
      <c r="J345" s="4">
        <f t="shared" si="15"/>
        <v>0</v>
      </c>
      <c r="K345" s="2">
        <f t="shared" si="14"/>
        <v>0</v>
      </c>
      <c r="L345" s="4">
        <v>0</v>
      </c>
      <c r="M345" s="4">
        <v>0</v>
      </c>
      <c r="N345" s="4">
        <v>0</v>
      </c>
      <c r="O345" s="4">
        <v>1596463</v>
      </c>
    </row>
    <row r="346" spans="1:15" hidden="1" outlineLevel="1" x14ac:dyDescent="0.25">
      <c r="B346" s="11">
        <v>44388</v>
      </c>
      <c r="C346" s="3" t="s">
        <v>3326</v>
      </c>
      <c r="D346" s="3" t="s">
        <v>966</v>
      </c>
      <c r="E346" s="3" t="s">
        <v>2205</v>
      </c>
      <c r="F346" s="11">
        <v>44448</v>
      </c>
      <c r="G346" s="4">
        <v>2010153</v>
      </c>
      <c r="H346" s="4" t="e">
        <f>VLOOKUP(D346,'Xử lý'!$C$1:$C$173,1,0)</f>
        <v>#N/A</v>
      </c>
      <c r="I346" s="4"/>
      <c r="J346" s="4">
        <f t="shared" si="15"/>
        <v>0</v>
      </c>
      <c r="K346" s="2">
        <f t="shared" si="14"/>
        <v>0</v>
      </c>
      <c r="L346" s="4">
        <v>0</v>
      </c>
      <c r="M346" s="4">
        <v>0</v>
      </c>
      <c r="N346" s="4">
        <v>0</v>
      </c>
      <c r="O346" s="4">
        <v>2010153</v>
      </c>
    </row>
    <row r="347" spans="1:15" hidden="1" outlineLevel="1" x14ac:dyDescent="0.25">
      <c r="B347" s="11">
        <v>44396</v>
      </c>
      <c r="C347" s="3" t="s">
        <v>3623</v>
      </c>
      <c r="D347" s="3" t="s">
        <v>2747</v>
      </c>
      <c r="E347" s="3" t="s">
        <v>375</v>
      </c>
      <c r="F347" s="11">
        <v>44456</v>
      </c>
      <c r="G347" s="4">
        <v>1700760</v>
      </c>
      <c r="H347" s="4" t="e">
        <f>VLOOKUP(D347,'Xử lý'!$C$1:$C$173,1,0)</f>
        <v>#N/A</v>
      </c>
      <c r="I347" s="4"/>
      <c r="J347" s="4">
        <f t="shared" si="15"/>
        <v>0</v>
      </c>
      <c r="K347" s="2">
        <f t="shared" si="14"/>
        <v>0</v>
      </c>
      <c r="L347" s="4">
        <v>1597716</v>
      </c>
      <c r="M347" s="4">
        <v>0</v>
      </c>
      <c r="N347" s="4">
        <v>0</v>
      </c>
      <c r="O347" s="4">
        <v>103044</v>
      </c>
    </row>
    <row r="348" spans="1:15" hidden="1" outlineLevel="1" x14ac:dyDescent="0.25">
      <c r="B348" s="11">
        <v>44396</v>
      </c>
      <c r="C348" s="3" t="s">
        <v>1974</v>
      </c>
      <c r="D348" s="3" t="s">
        <v>617</v>
      </c>
      <c r="E348" s="3" t="s">
        <v>4398</v>
      </c>
      <c r="F348" s="11">
        <v>44456</v>
      </c>
      <c r="G348" s="4">
        <v>1338099</v>
      </c>
      <c r="H348" s="4" t="e">
        <f>VLOOKUP(D348,'Xử lý'!$C$1:$C$173,1,0)</f>
        <v>#N/A</v>
      </c>
      <c r="I348" s="4"/>
      <c r="J348" s="4">
        <f t="shared" si="15"/>
        <v>0</v>
      </c>
      <c r="K348" s="2">
        <f t="shared" si="14"/>
        <v>0</v>
      </c>
      <c r="L348" s="4">
        <v>0</v>
      </c>
      <c r="M348" s="4">
        <v>0</v>
      </c>
      <c r="N348" s="4">
        <v>0</v>
      </c>
      <c r="O348" s="4">
        <v>1338099</v>
      </c>
    </row>
    <row r="349" spans="1:15" hidden="1" outlineLevel="1" x14ac:dyDescent="0.25">
      <c r="B349" s="11">
        <v>44396</v>
      </c>
      <c r="C349" s="3" t="s">
        <v>4356</v>
      </c>
      <c r="D349" s="3" t="s">
        <v>3682</v>
      </c>
      <c r="E349" s="3" t="s">
        <v>4515</v>
      </c>
      <c r="F349" s="11">
        <v>44456</v>
      </c>
      <c r="G349" s="4">
        <v>2893231</v>
      </c>
      <c r="H349" s="4" t="e">
        <f>VLOOKUP(D349,'Xử lý'!$C$1:$C$173,1,0)</f>
        <v>#N/A</v>
      </c>
      <c r="I349" s="4"/>
      <c r="J349" s="4">
        <f t="shared" si="15"/>
        <v>0</v>
      </c>
      <c r="K349" s="2">
        <f t="shared" si="14"/>
        <v>0</v>
      </c>
      <c r="L349" s="4">
        <v>0</v>
      </c>
      <c r="M349" s="4">
        <v>0</v>
      </c>
      <c r="N349" s="4">
        <v>0</v>
      </c>
      <c r="O349" s="4">
        <v>2893231</v>
      </c>
    </row>
    <row r="350" spans="1:15" hidden="1" outlineLevel="1" x14ac:dyDescent="0.25">
      <c r="B350" s="11">
        <v>44396</v>
      </c>
      <c r="C350" s="3" t="s">
        <v>1498</v>
      </c>
      <c r="D350" s="3" t="s">
        <v>501</v>
      </c>
      <c r="E350" s="3" t="s">
        <v>1777</v>
      </c>
      <c r="F350" s="11">
        <v>44456</v>
      </c>
      <c r="G350" s="4">
        <v>1093648</v>
      </c>
      <c r="H350" s="4" t="e">
        <f>VLOOKUP(D350,'Xử lý'!$C$1:$C$173,1,0)</f>
        <v>#N/A</v>
      </c>
      <c r="I350" s="4"/>
      <c r="J350" s="4">
        <f t="shared" si="15"/>
        <v>0</v>
      </c>
      <c r="K350" s="2">
        <f t="shared" si="14"/>
        <v>0</v>
      </c>
      <c r="L350" s="4">
        <v>0</v>
      </c>
      <c r="M350" s="4">
        <v>0</v>
      </c>
      <c r="N350" s="4">
        <v>0</v>
      </c>
      <c r="O350" s="4">
        <v>1093648</v>
      </c>
    </row>
    <row r="351" spans="1:15" collapsed="1" x14ac:dyDescent="0.25">
      <c r="A351" s="7" t="s">
        <v>4084</v>
      </c>
      <c r="G351" s="2">
        <v>120160702</v>
      </c>
      <c r="H351" s="4" t="e">
        <f>VLOOKUP(D351,'Xử lý'!$C$1:$C$173,1,0)</f>
        <v>#N/A</v>
      </c>
      <c r="I351" s="16">
        <f>SUM(I352:I443)</f>
        <v>9742485</v>
      </c>
      <c r="J351" s="4">
        <v>61155</v>
      </c>
      <c r="K351" s="2">
        <f t="shared" si="14"/>
        <v>9681330</v>
      </c>
      <c r="L351" s="2">
        <v>797937</v>
      </c>
      <c r="M351" s="2">
        <v>0</v>
      </c>
      <c r="N351" s="2">
        <v>0</v>
      </c>
      <c r="O351" s="2">
        <v>119362765</v>
      </c>
    </row>
    <row r="352" spans="1:15" hidden="1" outlineLevel="1" x14ac:dyDescent="0.25">
      <c r="B352" s="11">
        <v>44350</v>
      </c>
      <c r="C352" s="3" t="s">
        <v>1927</v>
      </c>
      <c r="D352" s="3" t="s">
        <v>4142</v>
      </c>
      <c r="E352" s="3" t="s">
        <v>3518</v>
      </c>
      <c r="F352" s="11">
        <v>44410</v>
      </c>
      <c r="G352" s="4">
        <v>1497518</v>
      </c>
      <c r="H352" s="4" t="e">
        <f>VLOOKUP(D352,'Xử lý'!$C$1:$C$173,1,0)</f>
        <v>#N/A</v>
      </c>
      <c r="I352" s="4"/>
      <c r="J352" s="4">
        <f t="shared" si="15"/>
        <v>0</v>
      </c>
      <c r="K352" s="2">
        <f t="shared" si="14"/>
        <v>0</v>
      </c>
      <c r="L352" s="4">
        <v>0</v>
      </c>
      <c r="M352" s="4">
        <v>0</v>
      </c>
      <c r="N352" s="4">
        <v>0</v>
      </c>
      <c r="O352" s="4">
        <v>1497518</v>
      </c>
    </row>
    <row r="353" spans="2:15" hidden="1" outlineLevel="1" x14ac:dyDescent="0.25">
      <c r="B353" s="11">
        <v>44350</v>
      </c>
      <c r="C353" s="3" t="s">
        <v>1727</v>
      </c>
      <c r="D353" s="3" t="s">
        <v>1614</v>
      </c>
      <c r="E353" s="3" t="s">
        <v>814</v>
      </c>
      <c r="F353" s="11">
        <v>44410</v>
      </c>
      <c r="G353" s="4">
        <v>1340227</v>
      </c>
      <c r="H353" s="4" t="e">
        <f>VLOOKUP(D353,'Xử lý'!$C$1:$C$173,1,0)</f>
        <v>#N/A</v>
      </c>
      <c r="I353" s="4"/>
      <c r="J353" s="4">
        <f t="shared" si="15"/>
        <v>0</v>
      </c>
      <c r="K353" s="2">
        <f t="shared" si="14"/>
        <v>0</v>
      </c>
      <c r="L353" s="4">
        <v>0</v>
      </c>
      <c r="M353" s="4">
        <v>0</v>
      </c>
      <c r="N353" s="4">
        <v>0</v>
      </c>
      <c r="O353" s="4">
        <v>1340227</v>
      </c>
    </row>
    <row r="354" spans="2:15" hidden="1" outlineLevel="1" x14ac:dyDescent="0.25">
      <c r="B354" s="11">
        <v>44350</v>
      </c>
      <c r="C354" s="3" t="s">
        <v>803</v>
      </c>
      <c r="D354" s="3" t="s">
        <v>3651</v>
      </c>
      <c r="E354" s="3" t="s">
        <v>4360</v>
      </c>
      <c r="F354" s="11">
        <v>44410</v>
      </c>
      <c r="G354" s="4">
        <v>3161176</v>
      </c>
      <c r="H354" s="4" t="e">
        <f>VLOOKUP(D354,'Xử lý'!$C$1:$C$173,1,0)</f>
        <v>#N/A</v>
      </c>
      <c r="I354" s="4"/>
      <c r="J354" s="4">
        <f t="shared" si="15"/>
        <v>0</v>
      </c>
      <c r="K354" s="2">
        <f t="shared" si="14"/>
        <v>0</v>
      </c>
      <c r="L354" s="4">
        <v>0</v>
      </c>
      <c r="M354" s="4">
        <v>0</v>
      </c>
      <c r="N354" s="4">
        <v>0</v>
      </c>
      <c r="O354" s="4">
        <v>3161176</v>
      </c>
    </row>
    <row r="355" spans="2:15" hidden="1" outlineLevel="1" x14ac:dyDescent="0.25">
      <c r="B355" s="11">
        <v>44351</v>
      </c>
      <c r="C355" s="3" t="s">
        <v>3367</v>
      </c>
      <c r="D355" s="3" t="s">
        <v>1892</v>
      </c>
      <c r="E355" s="3" t="s">
        <v>1394</v>
      </c>
      <c r="F355" s="11">
        <v>44411</v>
      </c>
      <c r="G355" s="4">
        <v>608814</v>
      </c>
      <c r="H355" s="4" t="e">
        <f>VLOOKUP(D355,'Xử lý'!$C$1:$C$173,1,0)</f>
        <v>#N/A</v>
      </c>
      <c r="I355" s="4"/>
      <c r="J355" s="4">
        <f t="shared" si="15"/>
        <v>0</v>
      </c>
      <c r="K355" s="2">
        <f t="shared" si="14"/>
        <v>0</v>
      </c>
      <c r="L355" s="4">
        <v>0</v>
      </c>
      <c r="M355" s="4">
        <v>0</v>
      </c>
      <c r="N355" s="4">
        <v>0</v>
      </c>
      <c r="O355" s="4">
        <v>608814</v>
      </c>
    </row>
    <row r="356" spans="2:15" hidden="1" outlineLevel="1" x14ac:dyDescent="0.25">
      <c r="B356" s="11">
        <v>44351</v>
      </c>
      <c r="C356" s="3" t="s">
        <v>2488</v>
      </c>
      <c r="D356" s="3" t="s">
        <v>873</v>
      </c>
      <c r="E356" s="3" t="s">
        <v>1062</v>
      </c>
      <c r="F356" s="11">
        <v>44411</v>
      </c>
      <c r="G356" s="4">
        <v>975596</v>
      </c>
      <c r="H356" s="4" t="e">
        <f>VLOOKUP(D356,'Xử lý'!$C$1:$C$173,1,0)</f>
        <v>#N/A</v>
      </c>
      <c r="I356" s="4"/>
      <c r="J356" s="4">
        <f t="shared" si="15"/>
        <v>0</v>
      </c>
      <c r="K356" s="2">
        <f t="shared" si="14"/>
        <v>0</v>
      </c>
      <c r="L356" s="4">
        <v>0</v>
      </c>
      <c r="M356" s="4">
        <v>0</v>
      </c>
      <c r="N356" s="4">
        <v>0</v>
      </c>
      <c r="O356" s="4">
        <v>975596</v>
      </c>
    </row>
    <row r="357" spans="2:15" hidden="1" outlineLevel="1" x14ac:dyDescent="0.25">
      <c r="B357" s="11">
        <v>44359</v>
      </c>
      <c r="C357" s="3" t="s">
        <v>2619</v>
      </c>
      <c r="D357" s="3" t="s">
        <v>1075</v>
      </c>
      <c r="E357" s="3" t="s">
        <v>4092</v>
      </c>
      <c r="F357" s="11">
        <v>44419</v>
      </c>
      <c r="G357" s="4">
        <v>755110</v>
      </c>
      <c r="H357" s="4" t="e">
        <f>VLOOKUP(D357,'Xử lý'!$C$1:$C$173,1,0)</f>
        <v>#N/A</v>
      </c>
      <c r="I357" s="4"/>
      <c r="J357" s="4">
        <f t="shared" si="15"/>
        <v>0</v>
      </c>
      <c r="K357" s="2">
        <f t="shared" si="14"/>
        <v>0</v>
      </c>
      <c r="L357" s="4">
        <v>0</v>
      </c>
      <c r="M357" s="4">
        <v>0</v>
      </c>
      <c r="N357" s="4">
        <v>0</v>
      </c>
      <c r="O357" s="4">
        <v>755110</v>
      </c>
    </row>
    <row r="358" spans="2:15" hidden="1" outlineLevel="1" x14ac:dyDescent="0.25">
      <c r="B358" s="11">
        <v>44359</v>
      </c>
      <c r="C358" s="3" t="s">
        <v>2059</v>
      </c>
      <c r="D358" s="3" t="s">
        <v>3786</v>
      </c>
      <c r="E358" s="3" t="s">
        <v>4634</v>
      </c>
      <c r="F358" s="11">
        <v>44419</v>
      </c>
      <c r="G358" s="4">
        <v>2065367</v>
      </c>
      <c r="H358" s="4" t="str">
        <f>VLOOKUP(D358,'Xử lý'!$C$1:$C$173,1,0)</f>
        <v>0002968</v>
      </c>
      <c r="I358" s="4">
        <f t="shared" si="16"/>
        <v>2065367</v>
      </c>
      <c r="J358" s="4">
        <f t="shared" si="15"/>
        <v>2065367</v>
      </c>
      <c r="K358" s="2">
        <f t="shared" si="14"/>
        <v>0</v>
      </c>
      <c r="L358" s="4">
        <v>0</v>
      </c>
      <c r="M358" s="4">
        <v>0</v>
      </c>
      <c r="N358" s="4">
        <v>0</v>
      </c>
      <c r="O358" s="4">
        <v>2065367</v>
      </c>
    </row>
    <row r="359" spans="2:15" hidden="1" outlineLevel="1" x14ac:dyDescent="0.25">
      <c r="B359" s="11">
        <v>44359</v>
      </c>
      <c r="C359" s="3" t="s">
        <v>2581</v>
      </c>
      <c r="D359" s="3" t="s">
        <v>841</v>
      </c>
      <c r="E359" s="3" t="s">
        <v>1110</v>
      </c>
      <c r="F359" s="11">
        <v>44419</v>
      </c>
      <c r="G359" s="4">
        <v>1869402</v>
      </c>
      <c r="H359" s="4" t="str">
        <f>VLOOKUP(D359,'Xử lý'!$C$1:$C$173,1,0)</f>
        <v>0002969</v>
      </c>
      <c r="I359" s="4">
        <f t="shared" si="16"/>
        <v>1869402</v>
      </c>
      <c r="J359" s="4">
        <f t="shared" si="15"/>
        <v>1869402</v>
      </c>
      <c r="K359" s="2">
        <f t="shared" si="14"/>
        <v>0</v>
      </c>
      <c r="L359" s="4">
        <v>0</v>
      </c>
      <c r="M359" s="4">
        <v>0</v>
      </c>
      <c r="N359" s="4">
        <v>0</v>
      </c>
      <c r="O359" s="4">
        <v>1869402</v>
      </c>
    </row>
    <row r="360" spans="2:15" hidden="1" outlineLevel="1" x14ac:dyDescent="0.25">
      <c r="B360" s="11">
        <v>44359</v>
      </c>
      <c r="C360" s="3" t="s">
        <v>4167</v>
      </c>
      <c r="D360" s="3" t="s">
        <v>3876</v>
      </c>
      <c r="E360" s="3" t="s">
        <v>4253</v>
      </c>
      <c r="F360" s="11">
        <v>44419</v>
      </c>
      <c r="G360" s="4">
        <v>600403</v>
      </c>
      <c r="H360" s="4" t="str">
        <f>VLOOKUP(D360,'Xử lý'!$C$1:$C$173,1,0)</f>
        <v>0002970</v>
      </c>
      <c r="I360" s="4">
        <f t="shared" si="16"/>
        <v>600403</v>
      </c>
      <c r="J360" s="4">
        <f t="shared" si="15"/>
        <v>600403</v>
      </c>
      <c r="K360" s="2">
        <f t="shared" si="14"/>
        <v>0</v>
      </c>
      <c r="L360" s="4">
        <v>0</v>
      </c>
      <c r="M360" s="4">
        <v>0</v>
      </c>
      <c r="N360" s="4">
        <v>0</v>
      </c>
      <c r="O360" s="4">
        <v>600403</v>
      </c>
    </row>
    <row r="361" spans="2:15" hidden="1" outlineLevel="1" x14ac:dyDescent="0.25">
      <c r="B361" s="11">
        <v>44359</v>
      </c>
      <c r="C361" s="3" t="s">
        <v>2192</v>
      </c>
      <c r="D361" s="3" t="s">
        <v>3499</v>
      </c>
      <c r="E361" s="3" t="s">
        <v>3215</v>
      </c>
      <c r="F361" s="11">
        <v>44419</v>
      </c>
      <c r="G361" s="4">
        <v>449658</v>
      </c>
      <c r="H361" s="4" t="e">
        <f>VLOOKUP(D361,'Xử lý'!$C$1:$C$173,1,0)</f>
        <v>#N/A</v>
      </c>
      <c r="I361" s="4"/>
      <c r="J361" s="4">
        <f t="shared" si="15"/>
        <v>0</v>
      </c>
      <c r="K361" s="2">
        <f t="shared" si="14"/>
        <v>0</v>
      </c>
      <c r="L361" s="4">
        <v>0</v>
      </c>
      <c r="M361" s="4">
        <v>0</v>
      </c>
      <c r="N361" s="4">
        <v>0</v>
      </c>
      <c r="O361" s="4">
        <v>449658</v>
      </c>
    </row>
    <row r="362" spans="2:15" hidden="1" outlineLevel="1" x14ac:dyDescent="0.25">
      <c r="B362" s="11">
        <v>44359</v>
      </c>
      <c r="C362" s="3" t="s">
        <v>805</v>
      </c>
      <c r="D362" s="3" t="s">
        <v>2295</v>
      </c>
      <c r="E362" s="3" t="s">
        <v>2668</v>
      </c>
      <c r="F362" s="11">
        <v>44419</v>
      </c>
      <c r="G362" s="4">
        <v>1034600</v>
      </c>
      <c r="H362" s="4" t="e">
        <f>VLOOKUP(D362,'Xử lý'!$C$1:$C$173,1,0)</f>
        <v>#N/A</v>
      </c>
      <c r="I362" s="4"/>
      <c r="J362" s="4">
        <f t="shared" si="15"/>
        <v>0</v>
      </c>
      <c r="K362" s="2">
        <f t="shared" si="14"/>
        <v>0</v>
      </c>
      <c r="L362" s="4">
        <v>0</v>
      </c>
      <c r="M362" s="4">
        <v>0</v>
      </c>
      <c r="N362" s="4">
        <v>0</v>
      </c>
      <c r="O362" s="4">
        <v>1034600</v>
      </c>
    </row>
    <row r="363" spans="2:15" hidden="1" outlineLevel="1" x14ac:dyDescent="0.25">
      <c r="B363" s="11">
        <v>44359</v>
      </c>
      <c r="C363" s="3" t="s">
        <v>3373</v>
      </c>
      <c r="D363" s="3" t="s">
        <v>687</v>
      </c>
      <c r="E363" s="3" t="s">
        <v>2087</v>
      </c>
      <c r="F363" s="11">
        <v>44419</v>
      </c>
      <c r="G363" s="4">
        <v>935652</v>
      </c>
      <c r="H363" s="4" t="str">
        <f>VLOOKUP(D363,'Xử lý'!$C$1:$C$173,1,0)</f>
        <v>0002975</v>
      </c>
      <c r="I363" s="4">
        <f t="shared" si="16"/>
        <v>935652</v>
      </c>
      <c r="J363" s="4">
        <f t="shared" si="15"/>
        <v>935652</v>
      </c>
      <c r="K363" s="2">
        <f t="shared" si="14"/>
        <v>0</v>
      </c>
      <c r="L363" s="4">
        <v>0</v>
      </c>
      <c r="M363" s="4">
        <v>0</v>
      </c>
      <c r="N363" s="4">
        <v>0</v>
      </c>
      <c r="O363" s="4">
        <v>935652</v>
      </c>
    </row>
    <row r="364" spans="2:15" hidden="1" outlineLevel="1" x14ac:dyDescent="0.25">
      <c r="B364" s="11">
        <v>44359</v>
      </c>
      <c r="C364" s="3" t="s">
        <v>1894</v>
      </c>
      <c r="D364" s="3" t="s">
        <v>1049</v>
      </c>
      <c r="E364" s="3" t="s">
        <v>2531</v>
      </c>
      <c r="F364" s="11">
        <v>44419</v>
      </c>
      <c r="G364" s="4">
        <v>1319008</v>
      </c>
      <c r="H364" s="4" t="e">
        <f>VLOOKUP(D364,'Xử lý'!$C$1:$C$173,1,0)</f>
        <v>#N/A</v>
      </c>
      <c r="I364" s="4"/>
      <c r="J364" s="4">
        <f t="shared" si="15"/>
        <v>0</v>
      </c>
      <c r="K364" s="2">
        <f t="shared" si="14"/>
        <v>0</v>
      </c>
      <c r="L364" s="4">
        <v>0</v>
      </c>
      <c r="M364" s="4">
        <v>0</v>
      </c>
      <c r="N364" s="4">
        <v>0</v>
      </c>
      <c r="O364" s="4">
        <v>1319008</v>
      </c>
    </row>
    <row r="365" spans="2:15" hidden="1" outlineLevel="1" x14ac:dyDescent="0.25">
      <c r="B365" s="11">
        <v>44359</v>
      </c>
      <c r="C365" s="3" t="s">
        <v>3645</v>
      </c>
      <c r="D365" s="3" t="s">
        <v>3151</v>
      </c>
      <c r="E365" s="3" t="s">
        <v>625</v>
      </c>
      <c r="F365" s="11">
        <v>44419</v>
      </c>
      <c r="G365" s="4">
        <v>1222739</v>
      </c>
      <c r="H365" s="4" t="e">
        <f>VLOOKUP(D365,'Xử lý'!$C$1:$C$173,1,0)</f>
        <v>#N/A</v>
      </c>
      <c r="I365" s="4"/>
      <c r="J365" s="4">
        <f t="shared" si="15"/>
        <v>0</v>
      </c>
      <c r="K365" s="2">
        <f t="shared" si="14"/>
        <v>0</v>
      </c>
      <c r="L365" s="4">
        <v>0</v>
      </c>
      <c r="M365" s="4">
        <v>0</v>
      </c>
      <c r="N365" s="4">
        <v>0</v>
      </c>
      <c r="O365" s="4">
        <v>1222739</v>
      </c>
    </row>
    <row r="366" spans="2:15" hidden="1" outlineLevel="1" x14ac:dyDescent="0.25">
      <c r="B366" s="11">
        <v>44359</v>
      </c>
      <c r="C366" s="3" t="s">
        <v>3265</v>
      </c>
      <c r="D366" s="3" t="s">
        <v>1458</v>
      </c>
      <c r="E366" s="3" t="s">
        <v>3418</v>
      </c>
      <c r="F366" s="11">
        <v>44419</v>
      </c>
      <c r="G366" s="4">
        <v>610819</v>
      </c>
      <c r="H366" s="4" t="e">
        <f>VLOOKUP(D366,'Xử lý'!$C$1:$C$173,1,0)</f>
        <v>#N/A</v>
      </c>
      <c r="I366" s="4"/>
      <c r="J366" s="4">
        <f t="shared" si="15"/>
        <v>0</v>
      </c>
      <c r="K366" s="2">
        <f t="shared" si="14"/>
        <v>0</v>
      </c>
      <c r="L366" s="4">
        <v>0</v>
      </c>
      <c r="M366" s="4">
        <v>0</v>
      </c>
      <c r="N366" s="4">
        <v>0</v>
      </c>
      <c r="O366" s="4">
        <v>610819</v>
      </c>
    </row>
    <row r="367" spans="2:15" hidden="1" outlineLevel="1" x14ac:dyDescent="0.25">
      <c r="B367" s="11">
        <v>44359</v>
      </c>
      <c r="C367" s="3" t="s">
        <v>622</v>
      </c>
      <c r="D367" s="3" t="s">
        <v>3520</v>
      </c>
      <c r="E367" s="3" t="s">
        <v>2490</v>
      </c>
      <c r="F367" s="11">
        <v>44419</v>
      </c>
      <c r="G367" s="4">
        <v>684266</v>
      </c>
      <c r="H367" s="4" t="e">
        <f>VLOOKUP(D367,'Xử lý'!$C$1:$C$173,1,0)</f>
        <v>#N/A</v>
      </c>
      <c r="I367" s="4"/>
      <c r="J367" s="4">
        <f t="shared" si="15"/>
        <v>0</v>
      </c>
      <c r="K367" s="2">
        <f t="shared" si="14"/>
        <v>0</v>
      </c>
      <c r="L367" s="4">
        <v>0</v>
      </c>
      <c r="M367" s="4">
        <v>0</v>
      </c>
      <c r="N367" s="4">
        <v>0</v>
      </c>
      <c r="O367" s="4">
        <v>684266</v>
      </c>
    </row>
    <row r="368" spans="2:15" hidden="1" outlineLevel="1" x14ac:dyDescent="0.25">
      <c r="B368" s="11">
        <v>44359</v>
      </c>
      <c r="C368" s="3" t="s">
        <v>599</v>
      </c>
      <c r="D368" s="3" t="s">
        <v>4223</v>
      </c>
      <c r="E368" s="3" t="s">
        <v>3292</v>
      </c>
      <c r="F368" s="11">
        <v>44419</v>
      </c>
      <c r="G368" s="4">
        <v>984058</v>
      </c>
      <c r="H368" s="4" t="e">
        <f>VLOOKUP(D368,'Xử lý'!$C$1:$C$173,1,0)</f>
        <v>#N/A</v>
      </c>
      <c r="I368" s="4"/>
      <c r="J368" s="4">
        <f t="shared" si="15"/>
        <v>0</v>
      </c>
      <c r="K368" s="2">
        <f t="shared" si="14"/>
        <v>0</v>
      </c>
      <c r="L368" s="4">
        <v>0</v>
      </c>
      <c r="M368" s="4">
        <v>0</v>
      </c>
      <c r="N368" s="4">
        <v>0</v>
      </c>
      <c r="O368" s="4">
        <v>984058</v>
      </c>
    </row>
    <row r="369" spans="2:15" hidden="1" outlineLevel="1" x14ac:dyDescent="0.25">
      <c r="B369" s="11">
        <v>44359</v>
      </c>
      <c r="C369" s="3" t="s">
        <v>3904</v>
      </c>
      <c r="D369" s="3" t="s">
        <v>3512</v>
      </c>
      <c r="E369" s="3" t="s">
        <v>682</v>
      </c>
      <c r="F369" s="11">
        <v>44419</v>
      </c>
      <c r="G369" s="4">
        <v>2332981</v>
      </c>
      <c r="H369" s="4" t="e">
        <f>VLOOKUP(D369,'Xử lý'!$C$1:$C$173,1,0)</f>
        <v>#N/A</v>
      </c>
      <c r="I369" s="4"/>
      <c r="J369" s="4">
        <f t="shared" si="15"/>
        <v>0</v>
      </c>
      <c r="K369" s="2">
        <f t="shared" si="14"/>
        <v>0</v>
      </c>
      <c r="L369" s="4">
        <v>0</v>
      </c>
      <c r="M369" s="4">
        <v>0</v>
      </c>
      <c r="N369" s="4">
        <v>0</v>
      </c>
      <c r="O369" s="4">
        <v>2332981</v>
      </c>
    </row>
    <row r="370" spans="2:15" hidden="1" outlineLevel="1" x14ac:dyDescent="0.25">
      <c r="B370" s="11">
        <v>44365</v>
      </c>
      <c r="C370" s="3" t="s">
        <v>2986</v>
      </c>
      <c r="D370" s="3" t="s">
        <v>3092</v>
      </c>
      <c r="E370" s="3" t="s">
        <v>2206</v>
      </c>
      <c r="F370" s="11">
        <v>44425</v>
      </c>
      <c r="G370" s="4">
        <v>600403</v>
      </c>
      <c r="H370" s="4" t="str">
        <f>VLOOKUP(D370,'Xử lý'!$C$1:$C$173,1,0)</f>
        <v>0003308</v>
      </c>
      <c r="I370" s="4">
        <f t="shared" si="16"/>
        <v>600403</v>
      </c>
      <c r="J370" s="4">
        <f t="shared" si="15"/>
        <v>600403</v>
      </c>
      <c r="K370" s="2">
        <f t="shared" si="14"/>
        <v>0</v>
      </c>
      <c r="L370" s="4">
        <v>0</v>
      </c>
      <c r="M370" s="4">
        <v>0</v>
      </c>
      <c r="N370" s="4">
        <v>0</v>
      </c>
      <c r="O370" s="4">
        <v>600403</v>
      </c>
    </row>
    <row r="371" spans="2:15" hidden="1" outlineLevel="1" x14ac:dyDescent="0.25">
      <c r="B371" s="11">
        <v>44365</v>
      </c>
      <c r="C371" s="3" t="s">
        <v>3427</v>
      </c>
      <c r="D371" s="3" t="s">
        <v>3245</v>
      </c>
      <c r="E371" s="3" t="s">
        <v>1441</v>
      </c>
      <c r="F371" s="11">
        <v>44425</v>
      </c>
      <c r="G371" s="4">
        <v>1411621</v>
      </c>
      <c r="H371" s="4" t="str">
        <f>VLOOKUP(D371,'Xử lý'!$C$1:$C$173,1,0)</f>
        <v>0003360</v>
      </c>
      <c r="I371" s="4">
        <f t="shared" si="16"/>
        <v>1411621</v>
      </c>
      <c r="J371" s="4">
        <f t="shared" si="15"/>
        <v>1411621</v>
      </c>
      <c r="K371" s="2">
        <f t="shared" si="14"/>
        <v>0</v>
      </c>
      <c r="L371" s="4">
        <v>0</v>
      </c>
      <c r="M371" s="4">
        <v>0</v>
      </c>
      <c r="N371" s="4">
        <v>0</v>
      </c>
      <c r="O371" s="4">
        <v>1411621</v>
      </c>
    </row>
    <row r="372" spans="2:15" hidden="1" outlineLevel="1" x14ac:dyDescent="0.25">
      <c r="B372" s="11">
        <v>44365</v>
      </c>
      <c r="C372" s="3" t="s">
        <v>1764</v>
      </c>
      <c r="D372" s="3" t="s">
        <v>2688</v>
      </c>
      <c r="E372" s="3" t="s">
        <v>4623</v>
      </c>
      <c r="F372" s="11">
        <v>44425</v>
      </c>
      <c r="G372" s="4">
        <v>1689316</v>
      </c>
      <c r="H372" s="4" t="e">
        <f>VLOOKUP(D372,'Xử lý'!$C$1:$C$173,1,0)</f>
        <v>#N/A</v>
      </c>
      <c r="I372" s="4"/>
      <c r="J372" s="4">
        <f t="shared" si="15"/>
        <v>0</v>
      </c>
      <c r="K372" s="2">
        <f t="shared" si="14"/>
        <v>0</v>
      </c>
      <c r="L372" s="4">
        <v>0</v>
      </c>
      <c r="M372" s="4">
        <v>0</v>
      </c>
      <c r="N372" s="4">
        <v>0</v>
      </c>
      <c r="O372" s="4">
        <v>1689316</v>
      </c>
    </row>
    <row r="373" spans="2:15" hidden="1" outlineLevel="1" x14ac:dyDescent="0.25">
      <c r="B373" s="11">
        <v>44365</v>
      </c>
      <c r="C373" s="3" t="s">
        <v>686</v>
      </c>
      <c r="D373" s="3" t="s">
        <v>1304</v>
      </c>
      <c r="E373" s="3" t="s">
        <v>2660</v>
      </c>
      <c r="F373" s="11">
        <v>44425</v>
      </c>
      <c r="G373" s="4">
        <v>1269661</v>
      </c>
      <c r="H373" s="4" t="e">
        <f>VLOOKUP(D373,'Xử lý'!$C$1:$C$173,1,0)</f>
        <v>#N/A</v>
      </c>
      <c r="I373" s="4"/>
      <c r="J373" s="4">
        <f t="shared" si="15"/>
        <v>0</v>
      </c>
      <c r="K373" s="2">
        <f t="shared" si="14"/>
        <v>0</v>
      </c>
      <c r="L373" s="4">
        <v>0</v>
      </c>
      <c r="M373" s="4">
        <v>0</v>
      </c>
      <c r="N373" s="4">
        <v>0</v>
      </c>
      <c r="O373" s="4">
        <v>1269661</v>
      </c>
    </row>
    <row r="374" spans="2:15" hidden="1" outlineLevel="1" x14ac:dyDescent="0.25">
      <c r="B374" s="11">
        <v>44365</v>
      </c>
      <c r="C374" s="3" t="s">
        <v>4479</v>
      </c>
      <c r="D374" s="3" t="s">
        <v>4427</v>
      </c>
      <c r="E374" s="3" t="s">
        <v>980</v>
      </c>
      <c r="F374" s="11">
        <v>44425</v>
      </c>
      <c r="G374" s="4">
        <v>811752</v>
      </c>
      <c r="H374" s="4" t="e">
        <f>VLOOKUP(D374,'Xử lý'!$C$1:$C$173,1,0)</f>
        <v>#N/A</v>
      </c>
      <c r="I374" s="4"/>
      <c r="J374" s="4">
        <f t="shared" si="15"/>
        <v>0</v>
      </c>
      <c r="K374" s="2">
        <f t="shared" si="14"/>
        <v>0</v>
      </c>
      <c r="L374" s="4">
        <v>0</v>
      </c>
      <c r="M374" s="4">
        <v>0</v>
      </c>
      <c r="N374" s="4">
        <v>0</v>
      </c>
      <c r="O374" s="4">
        <v>811752</v>
      </c>
    </row>
    <row r="375" spans="2:15" hidden="1" outlineLevel="1" x14ac:dyDescent="0.25">
      <c r="B375" s="11">
        <v>44365</v>
      </c>
      <c r="C375" s="3" t="s">
        <v>1692</v>
      </c>
      <c r="D375" s="3" t="s">
        <v>4074</v>
      </c>
      <c r="E375" s="3" t="s">
        <v>3616</v>
      </c>
      <c r="F375" s="11">
        <v>44425</v>
      </c>
      <c r="G375" s="4">
        <v>1706573</v>
      </c>
      <c r="H375" s="4" t="e">
        <f>VLOOKUP(D375,'Xử lý'!$C$1:$C$173,1,0)</f>
        <v>#N/A</v>
      </c>
      <c r="I375" s="4"/>
      <c r="J375" s="4">
        <f t="shared" si="15"/>
        <v>0</v>
      </c>
      <c r="K375" s="2">
        <f t="shared" si="14"/>
        <v>0</v>
      </c>
      <c r="L375" s="4">
        <v>0</v>
      </c>
      <c r="M375" s="4">
        <v>0</v>
      </c>
      <c r="N375" s="4">
        <v>0</v>
      </c>
      <c r="O375" s="4">
        <v>1706573</v>
      </c>
    </row>
    <row r="376" spans="2:15" hidden="1" outlineLevel="1" x14ac:dyDescent="0.25">
      <c r="B376" s="11">
        <v>44365</v>
      </c>
      <c r="C376" s="3" t="s">
        <v>3862</v>
      </c>
      <c r="D376" s="3" t="s">
        <v>2940</v>
      </c>
      <c r="E376" s="3" t="s">
        <v>2148</v>
      </c>
      <c r="F376" s="11">
        <v>44425</v>
      </c>
      <c r="G376" s="4">
        <v>1192811</v>
      </c>
      <c r="H376" s="4" t="e">
        <f>VLOOKUP(D376,'Xử lý'!$C$1:$C$173,1,0)</f>
        <v>#N/A</v>
      </c>
      <c r="I376" s="4"/>
      <c r="J376" s="4">
        <f t="shared" si="15"/>
        <v>0</v>
      </c>
      <c r="K376" s="2">
        <f t="shared" si="14"/>
        <v>0</v>
      </c>
      <c r="L376" s="4">
        <v>0</v>
      </c>
      <c r="M376" s="4">
        <v>0</v>
      </c>
      <c r="N376" s="4">
        <v>0</v>
      </c>
      <c r="O376" s="4">
        <v>1192811</v>
      </c>
    </row>
    <row r="377" spans="2:15" hidden="1" outlineLevel="1" x14ac:dyDescent="0.25">
      <c r="B377" s="11">
        <v>44365</v>
      </c>
      <c r="C377" s="3" t="s">
        <v>543</v>
      </c>
      <c r="D377" s="3" t="s">
        <v>1547</v>
      </c>
      <c r="E377" s="3" t="s">
        <v>337</v>
      </c>
      <c r="F377" s="11">
        <v>44425</v>
      </c>
      <c r="G377" s="4">
        <v>855997</v>
      </c>
      <c r="H377" s="4" t="e">
        <f>VLOOKUP(D377,'Xử lý'!$C$1:$C$173,1,0)</f>
        <v>#N/A</v>
      </c>
      <c r="I377" s="4"/>
      <c r="J377" s="4">
        <f t="shared" si="15"/>
        <v>0</v>
      </c>
      <c r="K377" s="2">
        <f t="shared" si="14"/>
        <v>0</v>
      </c>
      <c r="L377" s="4">
        <v>0</v>
      </c>
      <c r="M377" s="4">
        <v>0</v>
      </c>
      <c r="N377" s="4">
        <v>0</v>
      </c>
      <c r="O377" s="4">
        <v>855997</v>
      </c>
    </row>
    <row r="378" spans="2:15" hidden="1" outlineLevel="1" x14ac:dyDescent="0.25">
      <c r="B378" s="11">
        <v>44365</v>
      </c>
      <c r="C378" s="3" t="s">
        <v>915</v>
      </c>
      <c r="D378" s="3" t="s">
        <v>1808</v>
      </c>
      <c r="E378" s="3" t="s">
        <v>3663</v>
      </c>
      <c r="F378" s="11">
        <v>44425</v>
      </c>
      <c r="G378" s="4">
        <v>641793</v>
      </c>
      <c r="H378" s="4" t="e">
        <f>VLOOKUP(D378,'Xử lý'!$C$1:$C$173,1,0)</f>
        <v>#N/A</v>
      </c>
      <c r="I378" s="4"/>
      <c r="J378" s="4">
        <f t="shared" si="15"/>
        <v>0</v>
      </c>
      <c r="K378" s="2">
        <f t="shared" si="14"/>
        <v>0</v>
      </c>
      <c r="L378" s="4">
        <v>0</v>
      </c>
      <c r="M378" s="4">
        <v>0</v>
      </c>
      <c r="N378" s="4">
        <v>0</v>
      </c>
      <c r="O378" s="4">
        <v>641793</v>
      </c>
    </row>
    <row r="379" spans="2:15" hidden="1" outlineLevel="1" x14ac:dyDescent="0.25">
      <c r="B379" s="11">
        <v>44365</v>
      </c>
      <c r="C379" s="3" t="s">
        <v>2970</v>
      </c>
      <c r="D379" s="3" t="s">
        <v>287</v>
      </c>
      <c r="E379" s="3" t="s">
        <v>2644</v>
      </c>
      <c r="F379" s="11">
        <v>44425</v>
      </c>
      <c r="G379" s="4">
        <v>1973214</v>
      </c>
      <c r="H379" s="4" t="e">
        <f>VLOOKUP(D379,'Xử lý'!$C$1:$C$173,1,0)</f>
        <v>#N/A</v>
      </c>
      <c r="I379" s="4"/>
      <c r="J379" s="4">
        <f t="shared" si="15"/>
        <v>0</v>
      </c>
      <c r="K379" s="2">
        <f t="shared" si="14"/>
        <v>0</v>
      </c>
      <c r="L379" s="4">
        <v>0</v>
      </c>
      <c r="M379" s="4">
        <v>0</v>
      </c>
      <c r="N379" s="4">
        <v>0</v>
      </c>
      <c r="O379" s="4">
        <v>1973214</v>
      </c>
    </row>
    <row r="380" spans="2:15" hidden="1" outlineLevel="1" x14ac:dyDescent="0.25">
      <c r="B380" s="11">
        <v>44366</v>
      </c>
      <c r="C380" s="3" t="s">
        <v>4058</v>
      </c>
      <c r="D380" s="3" t="s">
        <v>3805</v>
      </c>
      <c r="E380" s="3" t="s">
        <v>2337</v>
      </c>
      <c r="F380" s="11">
        <v>44426</v>
      </c>
      <c r="G380" s="4">
        <v>1071937</v>
      </c>
      <c r="H380" s="4" t="str">
        <f>VLOOKUP(D380,'Xử lý'!$C$1:$C$173,1,0)</f>
        <v>0003424</v>
      </c>
      <c r="I380" s="4">
        <f t="shared" si="16"/>
        <v>1071937</v>
      </c>
      <c r="J380" s="4">
        <f t="shared" si="15"/>
        <v>1071937</v>
      </c>
      <c r="K380" s="2">
        <f t="shared" si="14"/>
        <v>0</v>
      </c>
      <c r="L380" s="4">
        <v>0</v>
      </c>
      <c r="M380" s="4">
        <v>0</v>
      </c>
      <c r="N380" s="4">
        <v>0</v>
      </c>
      <c r="O380" s="4">
        <v>1071937</v>
      </c>
    </row>
    <row r="381" spans="2:15" hidden="1" outlineLevel="1" x14ac:dyDescent="0.25">
      <c r="B381" s="11">
        <v>44366</v>
      </c>
      <c r="C381" s="3" t="s">
        <v>3109</v>
      </c>
      <c r="D381" s="3" t="s">
        <v>2788</v>
      </c>
      <c r="E381" s="3" t="s">
        <v>215</v>
      </c>
      <c r="F381" s="11">
        <v>44426</v>
      </c>
      <c r="G381" s="4">
        <v>1187700</v>
      </c>
      <c r="H381" s="4" t="str">
        <f>VLOOKUP(D381,'Xử lý'!$C$1:$C$173,1,0)</f>
        <v>0003427</v>
      </c>
      <c r="I381" s="4">
        <f t="shared" si="16"/>
        <v>1187700</v>
      </c>
      <c r="J381" s="4">
        <f t="shared" si="15"/>
        <v>1187700</v>
      </c>
      <c r="K381" s="2">
        <f t="shared" si="14"/>
        <v>0</v>
      </c>
      <c r="L381" s="4">
        <v>0</v>
      </c>
      <c r="M381" s="4">
        <v>0</v>
      </c>
      <c r="N381" s="4">
        <v>0</v>
      </c>
      <c r="O381" s="4">
        <v>1187700</v>
      </c>
    </row>
    <row r="382" spans="2:15" hidden="1" outlineLevel="1" x14ac:dyDescent="0.25">
      <c r="B382" s="11">
        <v>44366</v>
      </c>
      <c r="C382" s="3" t="s">
        <v>4510</v>
      </c>
      <c r="D382" s="3" t="s">
        <v>1491</v>
      </c>
      <c r="E382" s="3" t="s">
        <v>4507</v>
      </c>
      <c r="F382" s="11">
        <v>44426</v>
      </c>
      <c r="G382" s="4">
        <v>1078516</v>
      </c>
      <c r="H382" s="4" t="e">
        <f>VLOOKUP(D382,'Xử lý'!$C$1:$C$173,1,0)</f>
        <v>#N/A</v>
      </c>
      <c r="I382" s="4"/>
      <c r="J382" s="4">
        <f t="shared" si="15"/>
        <v>0</v>
      </c>
      <c r="K382" s="2">
        <f t="shared" si="14"/>
        <v>0</v>
      </c>
      <c r="L382" s="4">
        <v>0</v>
      </c>
      <c r="M382" s="4">
        <v>0</v>
      </c>
      <c r="N382" s="4">
        <v>0</v>
      </c>
      <c r="O382" s="4">
        <v>1078516</v>
      </c>
    </row>
    <row r="383" spans="2:15" hidden="1" outlineLevel="1" x14ac:dyDescent="0.25">
      <c r="B383" s="11">
        <v>44378</v>
      </c>
      <c r="C383" s="3" t="s">
        <v>359</v>
      </c>
      <c r="D383" s="3" t="s">
        <v>3378</v>
      </c>
      <c r="E383" s="3" t="s">
        <v>4273</v>
      </c>
      <c r="F383" s="11">
        <v>44438</v>
      </c>
      <c r="G383" s="4">
        <v>1065106</v>
      </c>
      <c r="H383" s="4" t="e">
        <f>VLOOKUP(D383,'Xử lý'!$C$1:$C$173,1,0)</f>
        <v>#N/A</v>
      </c>
      <c r="I383" s="4"/>
      <c r="J383" s="4">
        <f t="shared" si="15"/>
        <v>0</v>
      </c>
      <c r="K383" s="2">
        <f t="shared" si="14"/>
        <v>0</v>
      </c>
      <c r="L383" s="4">
        <v>0</v>
      </c>
      <c r="M383" s="4">
        <v>0</v>
      </c>
      <c r="N383" s="4">
        <v>0</v>
      </c>
      <c r="O383" s="4">
        <v>1065106</v>
      </c>
    </row>
    <row r="384" spans="2:15" hidden="1" outlineLevel="1" x14ac:dyDescent="0.25">
      <c r="B384" s="11">
        <v>44378</v>
      </c>
      <c r="C384" s="3" t="s">
        <v>1630</v>
      </c>
      <c r="D384" s="3" t="s">
        <v>1623</v>
      </c>
      <c r="E384" s="3" t="s">
        <v>1353</v>
      </c>
      <c r="F384" s="11">
        <v>44438</v>
      </c>
      <c r="G384" s="4">
        <v>1461658</v>
      </c>
      <c r="H384" s="4" t="e">
        <f>VLOOKUP(D384,'Xử lý'!$C$1:$C$173,1,0)</f>
        <v>#N/A</v>
      </c>
      <c r="I384" s="4"/>
      <c r="J384" s="4">
        <f t="shared" si="15"/>
        <v>0</v>
      </c>
      <c r="K384" s="2">
        <f t="shared" si="14"/>
        <v>0</v>
      </c>
      <c r="L384" s="4">
        <v>0</v>
      </c>
      <c r="M384" s="4">
        <v>0</v>
      </c>
      <c r="N384" s="4">
        <v>0</v>
      </c>
      <c r="O384" s="4">
        <v>1461658</v>
      </c>
    </row>
    <row r="385" spans="2:15" hidden="1" outlineLevel="1" x14ac:dyDescent="0.25">
      <c r="B385" s="11">
        <v>44378</v>
      </c>
      <c r="C385" s="3" t="s">
        <v>3567</v>
      </c>
      <c r="D385" s="3" t="s">
        <v>1138</v>
      </c>
      <c r="E385" s="3" t="s">
        <v>3684</v>
      </c>
      <c r="F385" s="11">
        <v>44438</v>
      </c>
      <c r="G385" s="4">
        <v>2022404</v>
      </c>
      <c r="H385" s="4" t="e">
        <f>VLOOKUP(D385,'Xử lý'!$C$1:$C$173,1,0)</f>
        <v>#N/A</v>
      </c>
      <c r="I385" s="4"/>
      <c r="J385" s="4">
        <f t="shared" si="15"/>
        <v>0</v>
      </c>
      <c r="K385" s="2">
        <f t="shared" si="14"/>
        <v>0</v>
      </c>
      <c r="L385" s="4">
        <v>0</v>
      </c>
      <c r="M385" s="4">
        <v>0</v>
      </c>
      <c r="N385" s="4">
        <v>0</v>
      </c>
      <c r="O385" s="4">
        <v>2022404</v>
      </c>
    </row>
    <row r="386" spans="2:15" hidden="1" outlineLevel="1" x14ac:dyDescent="0.25">
      <c r="B386" s="11">
        <v>44378</v>
      </c>
      <c r="C386" s="3" t="s">
        <v>3066</v>
      </c>
      <c r="D386" s="3" t="s">
        <v>2680</v>
      </c>
      <c r="E386" s="3" t="s">
        <v>1142</v>
      </c>
      <c r="F386" s="11">
        <v>44438</v>
      </c>
      <c r="G386" s="4">
        <v>1892222</v>
      </c>
      <c r="H386" s="4" t="e">
        <f>VLOOKUP(D386,'Xử lý'!$C$1:$C$173,1,0)</f>
        <v>#N/A</v>
      </c>
      <c r="I386" s="4"/>
      <c r="J386" s="4">
        <f t="shared" si="15"/>
        <v>0</v>
      </c>
      <c r="K386" s="2">
        <f t="shared" si="14"/>
        <v>0</v>
      </c>
      <c r="L386" s="4">
        <v>0</v>
      </c>
      <c r="M386" s="4">
        <v>0</v>
      </c>
      <c r="N386" s="4">
        <v>0</v>
      </c>
      <c r="O386" s="4">
        <v>1892222</v>
      </c>
    </row>
    <row r="387" spans="2:15" hidden="1" outlineLevel="1" x14ac:dyDescent="0.25">
      <c r="B387" s="11">
        <v>44378</v>
      </c>
      <c r="C387" s="3" t="s">
        <v>4651</v>
      </c>
      <c r="D387" s="3" t="s">
        <v>96</v>
      </c>
      <c r="E387" s="3" t="s">
        <v>1241</v>
      </c>
      <c r="F387" s="11">
        <v>44438</v>
      </c>
      <c r="G387" s="4">
        <v>1558031</v>
      </c>
      <c r="H387" s="4" t="e">
        <f>VLOOKUP(D387,'Xử lý'!$C$1:$C$173,1,0)</f>
        <v>#N/A</v>
      </c>
      <c r="I387" s="4"/>
      <c r="J387" s="4">
        <f t="shared" si="15"/>
        <v>0</v>
      </c>
      <c r="K387" s="2">
        <f t="shared" si="14"/>
        <v>0</v>
      </c>
      <c r="L387" s="4">
        <v>0</v>
      </c>
      <c r="M387" s="4">
        <v>0</v>
      </c>
      <c r="N387" s="4">
        <v>0</v>
      </c>
      <c r="O387" s="4">
        <v>1558031</v>
      </c>
    </row>
    <row r="388" spans="2:15" hidden="1" outlineLevel="1" x14ac:dyDescent="0.25">
      <c r="B388" s="11">
        <v>44378</v>
      </c>
      <c r="C388" s="3" t="s">
        <v>3511</v>
      </c>
      <c r="D388" s="3" t="s">
        <v>4007</v>
      </c>
      <c r="E388" s="3" t="s">
        <v>301</v>
      </c>
      <c r="F388" s="11">
        <v>44438</v>
      </c>
      <c r="G388" s="4">
        <v>1636866</v>
      </c>
      <c r="H388" s="4" t="e">
        <f>VLOOKUP(D388,'Xử lý'!$C$1:$C$173,1,0)</f>
        <v>#N/A</v>
      </c>
      <c r="I388" s="4"/>
      <c r="J388" s="4">
        <f t="shared" si="15"/>
        <v>0</v>
      </c>
      <c r="K388" s="2">
        <f t="shared" si="14"/>
        <v>0</v>
      </c>
      <c r="L388" s="4">
        <v>0</v>
      </c>
      <c r="M388" s="4">
        <v>0</v>
      </c>
      <c r="N388" s="4">
        <v>0</v>
      </c>
      <c r="O388" s="4">
        <v>1636866</v>
      </c>
    </row>
    <row r="389" spans="2:15" hidden="1" outlineLevel="1" x14ac:dyDescent="0.25">
      <c r="B389" s="11">
        <v>44378</v>
      </c>
      <c r="C389" s="3" t="s">
        <v>1953</v>
      </c>
      <c r="D389" s="3" t="s">
        <v>493</v>
      </c>
      <c r="E389" s="3" t="s">
        <v>3638</v>
      </c>
      <c r="F389" s="11">
        <v>44438</v>
      </c>
      <c r="G389" s="4">
        <v>1035685</v>
      </c>
      <c r="H389" s="4" t="e">
        <f>VLOOKUP(D389,'Xử lý'!$C$1:$C$173,1,0)</f>
        <v>#N/A</v>
      </c>
      <c r="I389" s="4"/>
      <c r="J389" s="4">
        <f t="shared" si="15"/>
        <v>0</v>
      </c>
      <c r="K389" s="2">
        <f t="shared" ref="K389:K452" si="17">I389-J389</f>
        <v>0</v>
      </c>
      <c r="L389" s="4">
        <v>0</v>
      </c>
      <c r="M389" s="4">
        <v>0</v>
      </c>
      <c r="N389" s="4">
        <v>0</v>
      </c>
      <c r="O389" s="4">
        <v>1035685</v>
      </c>
    </row>
    <row r="390" spans="2:15" hidden="1" outlineLevel="1" x14ac:dyDescent="0.25">
      <c r="B390" s="11">
        <v>44378</v>
      </c>
      <c r="C390" s="3" t="s">
        <v>1942</v>
      </c>
      <c r="D390" s="3" t="s">
        <v>2520</v>
      </c>
      <c r="E390" s="3" t="s">
        <v>1278</v>
      </c>
      <c r="F390" s="11">
        <v>44438</v>
      </c>
      <c r="G390" s="4">
        <v>1819169</v>
      </c>
      <c r="H390" s="4" t="e">
        <f>VLOOKUP(D390,'Xử lý'!$C$1:$C$173,1,0)</f>
        <v>#N/A</v>
      </c>
      <c r="I390" s="4"/>
      <c r="J390" s="4">
        <f t="shared" si="15"/>
        <v>0</v>
      </c>
      <c r="K390" s="2">
        <f t="shared" si="17"/>
        <v>0</v>
      </c>
      <c r="L390" s="4">
        <v>0</v>
      </c>
      <c r="M390" s="4">
        <v>0</v>
      </c>
      <c r="N390" s="4">
        <v>0</v>
      </c>
      <c r="O390" s="4">
        <v>1819169</v>
      </c>
    </row>
    <row r="391" spans="2:15" hidden="1" outlineLevel="1" x14ac:dyDescent="0.25">
      <c r="B391" s="11">
        <v>44378</v>
      </c>
      <c r="C391" s="3" t="s">
        <v>875</v>
      </c>
      <c r="D391" s="3" t="s">
        <v>1746</v>
      </c>
      <c r="E391" s="3" t="s">
        <v>3975</v>
      </c>
      <c r="F391" s="11">
        <v>44438</v>
      </c>
      <c r="G391" s="4">
        <v>1348122</v>
      </c>
      <c r="H391" s="4" t="e">
        <f>VLOOKUP(D391,'Xử lý'!$C$1:$C$173,1,0)</f>
        <v>#N/A</v>
      </c>
      <c r="I391" s="4"/>
      <c r="J391" s="4">
        <f t="shared" ref="J391:J454" si="18">IF(I391&lt;&gt;0,I391,0)</f>
        <v>0</v>
      </c>
      <c r="K391" s="2">
        <f t="shared" si="17"/>
        <v>0</v>
      </c>
      <c r="L391" s="4">
        <v>0</v>
      </c>
      <c r="M391" s="4">
        <v>0</v>
      </c>
      <c r="N391" s="4">
        <v>0</v>
      </c>
      <c r="O391" s="4">
        <v>1348122</v>
      </c>
    </row>
    <row r="392" spans="2:15" hidden="1" outlineLevel="1" x14ac:dyDescent="0.25">
      <c r="B392" s="11">
        <v>44378</v>
      </c>
      <c r="C392" s="3" t="s">
        <v>748</v>
      </c>
      <c r="D392" s="3" t="s">
        <v>821</v>
      </c>
      <c r="E392" s="3" t="s">
        <v>2396</v>
      </c>
      <c r="F392" s="11">
        <v>44438</v>
      </c>
      <c r="G392" s="4">
        <v>1117705</v>
      </c>
      <c r="H392" s="4" t="e">
        <f>VLOOKUP(D392,'Xử lý'!$C$1:$C$173,1,0)</f>
        <v>#N/A</v>
      </c>
      <c r="I392" s="4"/>
      <c r="J392" s="4">
        <f t="shared" si="18"/>
        <v>0</v>
      </c>
      <c r="K392" s="2">
        <f t="shared" si="17"/>
        <v>0</v>
      </c>
      <c r="L392" s="4">
        <v>0</v>
      </c>
      <c r="M392" s="4">
        <v>0</v>
      </c>
      <c r="N392" s="4">
        <v>0</v>
      </c>
      <c r="O392" s="4">
        <v>1117705</v>
      </c>
    </row>
    <row r="393" spans="2:15" hidden="1" outlineLevel="1" x14ac:dyDescent="0.25">
      <c r="B393" s="11">
        <v>44378</v>
      </c>
      <c r="C393" s="3" t="s">
        <v>3228</v>
      </c>
      <c r="D393" s="3" t="s">
        <v>1874</v>
      </c>
      <c r="E393" s="3" t="s">
        <v>3733</v>
      </c>
      <c r="F393" s="11">
        <v>44438</v>
      </c>
      <c r="G393" s="4">
        <v>403871</v>
      </c>
      <c r="H393" s="4" t="e">
        <f>VLOOKUP(D393,'Xử lý'!$C$1:$C$173,1,0)</f>
        <v>#N/A</v>
      </c>
      <c r="I393" s="4"/>
      <c r="J393" s="4">
        <f t="shared" si="18"/>
        <v>0</v>
      </c>
      <c r="K393" s="2">
        <f t="shared" si="17"/>
        <v>0</v>
      </c>
      <c r="L393" s="4">
        <v>0</v>
      </c>
      <c r="M393" s="4">
        <v>0</v>
      </c>
      <c r="N393" s="4">
        <v>0</v>
      </c>
      <c r="O393" s="4">
        <v>403871</v>
      </c>
    </row>
    <row r="394" spans="2:15" hidden="1" outlineLevel="1" x14ac:dyDescent="0.25">
      <c r="B394" s="11">
        <v>44378</v>
      </c>
      <c r="C394" s="3" t="s">
        <v>2728</v>
      </c>
      <c r="D394" s="3" t="s">
        <v>3093</v>
      </c>
      <c r="E394" s="3" t="s">
        <v>1376</v>
      </c>
      <c r="F394" s="11">
        <v>44438</v>
      </c>
      <c r="G394" s="4">
        <v>610819</v>
      </c>
      <c r="H394" s="4" t="e">
        <f>VLOOKUP(D394,'Xử lý'!$C$1:$C$173,1,0)</f>
        <v>#N/A</v>
      </c>
      <c r="I394" s="4"/>
      <c r="J394" s="4">
        <f t="shared" si="18"/>
        <v>0</v>
      </c>
      <c r="K394" s="2">
        <f t="shared" si="17"/>
        <v>0</v>
      </c>
      <c r="L394" s="4">
        <v>0</v>
      </c>
      <c r="M394" s="4">
        <v>0</v>
      </c>
      <c r="N394" s="4">
        <v>0</v>
      </c>
      <c r="O394" s="4">
        <v>610819</v>
      </c>
    </row>
    <row r="395" spans="2:15" hidden="1" outlineLevel="1" x14ac:dyDescent="0.25">
      <c r="B395" s="11">
        <v>44378</v>
      </c>
      <c r="C395" s="3" t="s">
        <v>3281</v>
      </c>
      <c r="D395" s="3" t="s">
        <v>576</v>
      </c>
      <c r="E395" s="3" t="s">
        <v>1490</v>
      </c>
      <c r="F395" s="11">
        <v>44438</v>
      </c>
      <c r="G395" s="4">
        <v>638479</v>
      </c>
      <c r="H395" s="4" t="e">
        <f>VLOOKUP(D395,'Xử lý'!$C$1:$C$173,1,0)</f>
        <v>#N/A</v>
      </c>
      <c r="I395" s="4"/>
      <c r="J395" s="4">
        <f t="shared" si="18"/>
        <v>0</v>
      </c>
      <c r="K395" s="2">
        <f t="shared" si="17"/>
        <v>0</v>
      </c>
      <c r="L395" s="4">
        <v>0</v>
      </c>
      <c r="M395" s="4">
        <v>0</v>
      </c>
      <c r="N395" s="4">
        <v>0</v>
      </c>
      <c r="O395" s="4">
        <v>638479</v>
      </c>
    </row>
    <row r="396" spans="2:15" hidden="1" outlineLevel="1" x14ac:dyDescent="0.25">
      <c r="B396" s="11">
        <v>44378</v>
      </c>
      <c r="C396" s="3" t="s">
        <v>1749</v>
      </c>
      <c r="D396" s="3" t="s">
        <v>2386</v>
      </c>
      <c r="E396" s="3" t="s">
        <v>3122</v>
      </c>
      <c r="F396" s="11">
        <v>44438</v>
      </c>
      <c r="G396" s="4">
        <v>1314490</v>
      </c>
      <c r="H396" s="4" t="e">
        <f>VLOOKUP(D396,'Xử lý'!$C$1:$C$173,1,0)</f>
        <v>#N/A</v>
      </c>
      <c r="I396" s="4"/>
      <c r="J396" s="4">
        <f t="shared" si="18"/>
        <v>0</v>
      </c>
      <c r="K396" s="2">
        <f t="shared" si="17"/>
        <v>0</v>
      </c>
      <c r="L396" s="4">
        <v>0</v>
      </c>
      <c r="M396" s="4">
        <v>0</v>
      </c>
      <c r="N396" s="4">
        <v>0</v>
      </c>
      <c r="O396" s="4">
        <v>1314490</v>
      </c>
    </row>
    <row r="397" spans="2:15" hidden="1" outlineLevel="1" x14ac:dyDescent="0.25">
      <c r="B397" s="11">
        <v>44378</v>
      </c>
      <c r="C397" s="3" t="s">
        <v>3060</v>
      </c>
      <c r="D397" s="3" t="s">
        <v>4493</v>
      </c>
      <c r="E397" s="3" t="s">
        <v>1259</v>
      </c>
      <c r="F397" s="11">
        <v>44438</v>
      </c>
      <c r="G397" s="4">
        <v>742041</v>
      </c>
      <c r="H397" s="4" t="e">
        <f>VLOOKUP(D397,'Xử lý'!$C$1:$C$173,1,0)</f>
        <v>#N/A</v>
      </c>
      <c r="I397" s="4"/>
      <c r="J397" s="4">
        <f t="shared" si="18"/>
        <v>0</v>
      </c>
      <c r="K397" s="2">
        <f t="shared" si="17"/>
        <v>0</v>
      </c>
      <c r="L397" s="4">
        <v>0</v>
      </c>
      <c r="M397" s="4">
        <v>0</v>
      </c>
      <c r="N397" s="4">
        <v>0</v>
      </c>
      <c r="O397" s="4">
        <v>742041</v>
      </c>
    </row>
    <row r="398" spans="2:15" hidden="1" outlineLevel="1" x14ac:dyDescent="0.25">
      <c r="B398" s="11">
        <v>44378</v>
      </c>
      <c r="C398" s="3" t="s">
        <v>2341</v>
      </c>
      <c r="D398" s="3" t="s">
        <v>3201</v>
      </c>
      <c r="E398" s="3" t="s">
        <v>3062</v>
      </c>
      <c r="F398" s="11">
        <v>44438</v>
      </c>
      <c r="G398" s="4">
        <v>837647</v>
      </c>
      <c r="H398" s="4" t="e">
        <f>VLOOKUP(D398,'Xử lý'!$C$1:$C$173,1,0)</f>
        <v>#N/A</v>
      </c>
      <c r="I398" s="4"/>
      <c r="J398" s="4">
        <f t="shared" si="18"/>
        <v>0</v>
      </c>
      <c r="K398" s="2">
        <f t="shared" si="17"/>
        <v>0</v>
      </c>
      <c r="L398" s="4">
        <v>0</v>
      </c>
      <c r="M398" s="4">
        <v>0</v>
      </c>
      <c r="N398" s="4">
        <v>0</v>
      </c>
      <c r="O398" s="4">
        <v>837647</v>
      </c>
    </row>
    <row r="399" spans="2:15" hidden="1" outlineLevel="1" x14ac:dyDescent="0.25">
      <c r="B399" s="11">
        <v>44378</v>
      </c>
      <c r="C399" s="3" t="s">
        <v>4006</v>
      </c>
      <c r="D399" s="3" t="s">
        <v>3002</v>
      </c>
      <c r="E399" s="3" t="s">
        <v>1301</v>
      </c>
      <c r="F399" s="11">
        <v>44438</v>
      </c>
      <c r="G399" s="4">
        <v>845427</v>
      </c>
      <c r="H399" s="4" t="e">
        <f>VLOOKUP(D399,'Xử lý'!$C$1:$C$173,1,0)</f>
        <v>#N/A</v>
      </c>
      <c r="I399" s="4"/>
      <c r="J399" s="4">
        <f t="shared" si="18"/>
        <v>0</v>
      </c>
      <c r="K399" s="2">
        <f t="shared" si="17"/>
        <v>0</v>
      </c>
      <c r="L399" s="4">
        <v>0</v>
      </c>
      <c r="M399" s="4">
        <v>0</v>
      </c>
      <c r="N399" s="4">
        <v>0</v>
      </c>
      <c r="O399" s="4">
        <v>845427</v>
      </c>
    </row>
    <row r="400" spans="2:15" hidden="1" outlineLevel="1" x14ac:dyDescent="0.25">
      <c r="B400" s="11">
        <v>44378</v>
      </c>
      <c r="C400" s="3" t="s">
        <v>4501</v>
      </c>
      <c r="D400" s="3" t="s">
        <v>959</v>
      </c>
      <c r="E400" s="3" t="s">
        <v>1796</v>
      </c>
      <c r="F400" s="11">
        <v>44438</v>
      </c>
      <c r="G400" s="4">
        <v>1121182</v>
      </c>
      <c r="H400" s="4" t="e">
        <f>VLOOKUP(D400,'Xử lý'!$C$1:$C$173,1,0)</f>
        <v>#N/A</v>
      </c>
      <c r="I400" s="4"/>
      <c r="J400" s="4">
        <f t="shared" si="18"/>
        <v>0</v>
      </c>
      <c r="K400" s="2">
        <f t="shared" si="17"/>
        <v>0</v>
      </c>
      <c r="L400" s="4">
        <v>0</v>
      </c>
      <c r="M400" s="4">
        <v>0</v>
      </c>
      <c r="N400" s="4">
        <v>0</v>
      </c>
      <c r="O400" s="4">
        <v>1121182</v>
      </c>
    </row>
    <row r="401" spans="2:15" hidden="1" outlineLevel="1" x14ac:dyDescent="0.25">
      <c r="B401" s="11">
        <v>44378</v>
      </c>
      <c r="C401" s="3" t="s">
        <v>3546</v>
      </c>
      <c r="D401" s="3" t="s">
        <v>3176</v>
      </c>
      <c r="E401" s="3" t="s">
        <v>4469</v>
      </c>
      <c r="F401" s="11">
        <v>44438</v>
      </c>
      <c r="G401" s="4">
        <v>1558963</v>
      </c>
      <c r="H401" s="4" t="e">
        <f>VLOOKUP(D401,'Xử lý'!$C$1:$C$173,1,0)</f>
        <v>#N/A</v>
      </c>
      <c r="I401" s="4"/>
      <c r="J401" s="4">
        <f t="shared" si="18"/>
        <v>0</v>
      </c>
      <c r="K401" s="2">
        <f t="shared" si="17"/>
        <v>0</v>
      </c>
      <c r="L401" s="4">
        <v>0</v>
      </c>
      <c r="M401" s="4">
        <v>0</v>
      </c>
      <c r="N401" s="4">
        <v>0</v>
      </c>
      <c r="O401" s="4">
        <v>1558963</v>
      </c>
    </row>
    <row r="402" spans="2:15" hidden="1" outlineLevel="1" x14ac:dyDescent="0.25">
      <c r="B402" s="11">
        <v>44378</v>
      </c>
      <c r="C402" s="3" t="s">
        <v>299</v>
      </c>
      <c r="D402" s="3" t="s">
        <v>365</v>
      </c>
      <c r="E402" s="3" t="s">
        <v>810</v>
      </c>
      <c r="F402" s="11">
        <v>44438</v>
      </c>
      <c r="G402" s="4">
        <v>1263287</v>
      </c>
      <c r="H402" s="4" t="e">
        <f>VLOOKUP(D402,'Xử lý'!$C$1:$C$173,1,0)</f>
        <v>#N/A</v>
      </c>
      <c r="I402" s="4"/>
      <c r="J402" s="4">
        <f t="shared" si="18"/>
        <v>0</v>
      </c>
      <c r="K402" s="2">
        <f t="shared" si="17"/>
        <v>0</v>
      </c>
      <c r="L402" s="4">
        <v>0</v>
      </c>
      <c r="M402" s="4">
        <v>0</v>
      </c>
      <c r="N402" s="4">
        <v>0</v>
      </c>
      <c r="O402" s="4">
        <v>1263287</v>
      </c>
    </row>
    <row r="403" spans="2:15" hidden="1" outlineLevel="1" x14ac:dyDescent="0.25">
      <c r="B403" s="11">
        <v>44378</v>
      </c>
      <c r="C403" s="3" t="s">
        <v>3756</v>
      </c>
      <c r="D403" s="3" t="s">
        <v>3345</v>
      </c>
      <c r="E403" s="3" t="s">
        <v>98</v>
      </c>
      <c r="F403" s="11">
        <v>44438</v>
      </c>
      <c r="G403" s="4">
        <v>1175908</v>
      </c>
      <c r="H403" s="4" t="e">
        <f>VLOOKUP(D403,'Xử lý'!$C$1:$C$173,1,0)</f>
        <v>#N/A</v>
      </c>
      <c r="I403" s="4"/>
      <c r="J403" s="4">
        <f t="shared" si="18"/>
        <v>0</v>
      </c>
      <c r="K403" s="2">
        <f t="shared" si="17"/>
        <v>0</v>
      </c>
      <c r="L403" s="4">
        <v>0</v>
      </c>
      <c r="M403" s="4">
        <v>0</v>
      </c>
      <c r="N403" s="4">
        <v>0</v>
      </c>
      <c r="O403" s="4">
        <v>1175908</v>
      </c>
    </row>
    <row r="404" spans="2:15" hidden="1" outlineLevel="1" x14ac:dyDescent="0.25">
      <c r="B404" s="11">
        <v>44378</v>
      </c>
      <c r="C404" s="3" t="s">
        <v>1475</v>
      </c>
      <c r="D404" s="3" t="s">
        <v>3984</v>
      </c>
      <c r="E404" s="3" t="s">
        <v>4481</v>
      </c>
      <c r="F404" s="11">
        <v>44438</v>
      </c>
      <c r="G404" s="4">
        <v>610964</v>
      </c>
      <c r="H404" s="4" t="e">
        <f>VLOOKUP(D404,'Xử lý'!$C$1:$C$173,1,0)</f>
        <v>#N/A</v>
      </c>
      <c r="I404" s="4"/>
      <c r="J404" s="4">
        <f t="shared" si="18"/>
        <v>0</v>
      </c>
      <c r="K404" s="2">
        <f t="shared" si="17"/>
        <v>0</v>
      </c>
      <c r="L404" s="4">
        <v>0</v>
      </c>
      <c r="M404" s="4">
        <v>0</v>
      </c>
      <c r="N404" s="4">
        <v>0</v>
      </c>
      <c r="O404" s="4">
        <v>610964</v>
      </c>
    </row>
    <row r="405" spans="2:15" hidden="1" outlineLevel="1" x14ac:dyDescent="0.25">
      <c r="B405" s="11">
        <v>44378</v>
      </c>
      <c r="C405" s="3" t="s">
        <v>4266</v>
      </c>
      <c r="D405" s="3" t="s">
        <v>4290</v>
      </c>
      <c r="E405" s="3" t="s">
        <v>2448</v>
      </c>
      <c r="F405" s="11">
        <v>44438</v>
      </c>
      <c r="G405" s="4">
        <v>1322903</v>
      </c>
      <c r="H405" s="4" t="e">
        <f>VLOOKUP(D405,'Xử lý'!$C$1:$C$173,1,0)</f>
        <v>#N/A</v>
      </c>
      <c r="I405" s="4"/>
      <c r="J405" s="4">
        <f t="shared" si="18"/>
        <v>0</v>
      </c>
      <c r="K405" s="2">
        <f t="shared" si="17"/>
        <v>0</v>
      </c>
      <c r="L405" s="4">
        <v>0</v>
      </c>
      <c r="M405" s="4">
        <v>0</v>
      </c>
      <c r="N405" s="4">
        <v>0</v>
      </c>
      <c r="O405" s="4">
        <v>1322903</v>
      </c>
    </row>
    <row r="406" spans="2:15" hidden="1" outlineLevel="1" x14ac:dyDescent="0.25">
      <c r="B406" s="11">
        <v>44378</v>
      </c>
      <c r="C406" s="3" t="s">
        <v>2725</v>
      </c>
      <c r="D406" s="3" t="s">
        <v>2355</v>
      </c>
      <c r="E406" s="3" t="s">
        <v>240</v>
      </c>
      <c r="F406" s="11">
        <v>44438</v>
      </c>
      <c r="G406" s="4">
        <v>1676674</v>
      </c>
      <c r="H406" s="4" t="e">
        <f>VLOOKUP(D406,'Xử lý'!$C$1:$C$173,1,0)</f>
        <v>#N/A</v>
      </c>
      <c r="I406" s="4"/>
      <c r="J406" s="4">
        <f t="shared" si="18"/>
        <v>0</v>
      </c>
      <c r="K406" s="2">
        <f t="shared" si="17"/>
        <v>0</v>
      </c>
      <c r="L406" s="4">
        <v>0</v>
      </c>
      <c r="M406" s="4">
        <v>0</v>
      </c>
      <c r="N406" s="4">
        <v>0</v>
      </c>
      <c r="O406" s="4">
        <v>1676674</v>
      </c>
    </row>
    <row r="407" spans="2:15" hidden="1" outlineLevel="1" x14ac:dyDescent="0.25">
      <c r="B407" s="11">
        <v>44378</v>
      </c>
      <c r="C407" s="3" t="s">
        <v>4324</v>
      </c>
      <c r="D407" s="3" t="s">
        <v>3061</v>
      </c>
      <c r="E407" s="3" t="s">
        <v>4586</v>
      </c>
      <c r="F407" s="11">
        <v>44438</v>
      </c>
      <c r="G407" s="4">
        <v>2185311</v>
      </c>
      <c r="H407" s="4" t="e">
        <f>VLOOKUP(D407,'Xử lý'!$C$1:$C$173,1,0)</f>
        <v>#N/A</v>
      </c>
      <c r="I407" s="4"/>
      <c r="J407" s="4">
        <f t="shared" si="18"/>
        <v>0</v>
      </c>
      <c r="K407" s="2">
        <f t="shared" si="17"/>
        <v>0</v>
      </c>
      <c r="L407" s="4">
        <v>0</v>
      </c>
      <c r="M407" s="4">
        <v>0</v>
      </c>
      <c r="N407" s="4">
        <v>0</v>
      </c>
      <c r="O407" s="4">
        <v>2185311</v>
      </c>
    </row>
    <row r="408" spans="2:15" hidden="1" outlineLevel="1" x14ac:dyDescent="0.25">
      <c r="B408" s="11">
        <v>44378</v>
      </c>
      <c r="C408" s="3" t="s">
        <v>3705</v>
      </c>
      <c r="D408" s="3" t="s">
        <v>4066</v>
      </c>
      <c r="E408" s="3" t="s">
        <v>3278</v>
      </c>
      <c r="F408" s="11">
        <v>44438</v>
      </c>
      <c r="G408" s="4">
        <v>1162748</v>
      </c>
      <c r="H408" s="4" t="e">
        <f>VLOOKUP(D408,'Xử lý'!$C$1:$C$173,1,0)</f>
        <v>#N/A</v>
      </c>
      <c r="I408" s="4"/>
      <c r="J408" s="4">
        <f t="shared" si="18"/>
        <v>0</v>
      </c>
      <c r="K408" s="2">
        <f t="shared" si="17"/>
        <v>0</v>
      </c>
      <c r="L408" s="4">
        <v>0</v>
      </c>
      <c r="M408" s="4">
        <v>0</v>
      </c>
      <c r="N408" s="4">
        <v>0</v>
      </c>
      <c r="O408" s="4">
        <v>1162748</v>
      </c>
    </row>
    <row r="409" spans="2:15" hidden="1" outlineLevel="1" x14ac:dyDescent="0.25">
      <c r="B409" s="11">
        <v>44379</v>
      </c>
      <c r="C409" s="3" t="s">
        <v>1486</v>
      </c>
      <c r="D409" s="3" t="s">
        <v>2652</v>
      </c>
      <c r="E409" s="3" t="s">
        <v>2844</v>
      </c>
      <c r="F409" s="11">
        <v>44439</v>
      </c>
      <c r="G409" s="4">
        <v>704807</v>
      </c>
      <c r="H409" s="4" t="e">
        <f>VLOOKUP(D409,'Xử lý'!$C$1:$C$173,1,0)</f>
        <v>#N/A</v>
      </c>
      <c r="I409" s="4"/>
      <c r="J409" s="4">
        <f t="shared" si="18"/>
        <v>0</v>
      </c>
      <c r="K409" s="2">
        <f t="shared" si="17"/>
        <v>0</v>
      </c>
      <c r="L409" s="4">
        <v>0</v>
      </c>
      <c r="M409" s="4">
        <v>0</v>
      </c>
      <c r="N409" s="4">
        <v>0</v>
      </c>
      <c r="O409" s="4">
        <v>704807</v>
      </c>
    </row>
    <row r="410" spans="2:15" hidden="1" outlineLevel="1" x14ac:dyDescent="0.25">
      <c r="B410" s="11">
        <v>44379</v>
      </c>
      <c r="C410" s="3" t="s">
        <v>1719</v>
      </c>
      <c r="D410" s="3" t="s">
        <v>595</v>
      </c>
      <c r="E410" s="3" t="s">
        <v>2319</v>
      </c>
      <c r="F410" s="11">
        <v>44439</v>
      </c>
      <c r="G410" s="4">
        <v>1356666</v>
      </c>
      <c r="H410" s="4" t="e">
        <f>VLOOKUP(D410,'Xử lý'!$C$1:$C$173,1,0)</f>
        <v>#N/A</v>
      </c>
      <c r="I410" s="4"/>
      <c r="J410" s="4">
        <f t="shared" si="18"/>
        <v>0</v>
      </c>
      <c r="K410" s="2">
        <f t="shared" si="17"/>
        <v>0</v>
      </c>
      <c r="L410" s="4">
        <v>0</v>
      </c>
      <c r="M410" s="4">
        <v>0</v>
      </c>
      <c r="N410" s="4">
        <v>0</v>
      </c>
      <c r="O410" s="4">
        <v>1356666</v>
      </c>
    </row>
    <row r="411" spans="2:15" hidden="1" outlineLevel="1" x14ac:dyDescent="0.25">
      <c r="B411" s="11">
        <v>44379</v>
      </c>
      <c r="C411" s="3" t="s">
        <v>2105</v>
      </c>
      <c r="D411" s="3" t="s">
        <v>3268</v>
      </c>
      <c r="E411" s="3" t="s">
        <v>2497</v>
      </c>
      <c r="F411" s="11">
        <v>44439</v>
      </c>
      <c r="G411" s="4">
        <v>1355459</v>
      </c>
      <c r="H411" s="4" t="e">
        <f>VLOOKUP(D411,'Xử lý'!$C$1:$C$173,1,0)</f>
        <v>#N/A</v>
      </c>
      <c r="I411" s="4"/>
      <c r="J411" s="4">
        <f t="shared" si="18"/>
        <v>0</v>
      </c>
      <c r="K411" s="2">
        <f t="shared" si="17"/>
        <v>0</v>
      </c>
      <c r="L411" s="4">
        <v>0</v>
      </c>
      <c r="M411" s="4">
        <v>0</v>
      </c>
      <c r="N411" s="4">
        <v>0</v>
      </c>
      <c r="O411" s="4">
        <v>1355459</v>
      </c>
    </row>
    <row r="412" spans="2:15" hidden="1" outlineLevel="1" x14ac:dyDescent="0.25">
      <c r="B412" s="11">
        <v>44379</v>
      </c>
      <c r="C412" s="3" t="s">
        <v>1366</v>
      </c>
      <c r="D412" s="3" t="s">
        <v>2787</v>
      </c>
      <c r="E412" s="3" t="s">
        <v>2618</v>
      </c>
      <c r="F412" s="11">
        <v>44439</v>
      </c>
      <c r="G412" s="4">
        <v>1074385</v>
      </c>
      <c r="H412" s="4" t="e">
        <f>VLOOKUP(D412,'Xử lý'!$C$1:$C$173,1,0)</f>
        <v>#N/A</v>
      </c>
      <c r="I412" s="4"/>
      <c r="J412" s="4">
        <f t="shared" si="18"/>
        <v>0</v>
      </c>
      <c r="K412" s="2">
        <f t="shared" si="17"/>
        <v>0</v>
      </c>
      <c r="L412" s="4">
        <v>0</v>
      </c>
      <c r="M412" s="4">
        <v>0</v>
      </c>
      <c r="N412" s="4">
        <v>0</v>
      </c>
      <c r="O412" s="4">
        <v>1074385</v>
      </c>
    </row>
    <row r="413" spans="2:15" hidden="1" outlineLevel="1" x14ac:dyDescent="0.25">
      <c r="B413" s="11">
        <v>44379</v>
      </c>
      <c r="C413" s="3" t="s">
        <v>872</v>
      </c>
      <c r="D413" s="3" t="s">
        <v>1058</v>
      </c>
      <c r="E413" s="3" t="s">
        <v>3929</v>
      </c>
      <c r="F413" s="11">
        <v>44439</v>
      </c>
      <c r="G413" s="4">
        <v>3494764</v>
      </c>
      <c r="H413" s="4" t="e">
        <f>VLOOKUP(D413,'Xử lý'!$C$1:$C$173,1,0)</f>
        <v>#N/A</v>
      </c>
      <c r="I413" s="4"/>
      <c r="J413" s="4">
        <f t="shared" si="18"/>
        <v>0</v>
      </c>
      <c r="K413" s="2">
        <f t="shared" si="17"/>
        <v>0</v>
      </c>
      <c r="L413" s="4">
        <v>0</v>
      </c>
      <c r="M413" s="4">
        <v>0</v>
      </c>
      <c r="N413" s="4">
        <v>0</v>
      </c>
      <c r="O413" s="4">
        <v>3494764</v>
      </c>
    </row>
    <row r="414" spans="2:15" hidden="1" outlineLevel="1" x14ac:dyDescent="0.25">
      <c r="B414" s="11">
        <v>44379</v>
      </c>
      <c r="C414" s="3" t="s">
        <v>2249</v>
      </c>
      <c r="D414" s="3" t="s">
        <v>778</v>
      </c>
      <c r="E414" s="3" t="s">
        <v>696</v>
      </c>
      <c r="F414" s="11">
        <v>44439</v>
      </c>
      <c r="G414" s="4">
        <v>1407076</v>
      </c>
      <c r="H414" s="4" t="e">
        <f>VLOOKUP(D414,'Xử lý'!$C$1:$C$173,1,0)</f>
        <v>#N/A</v>
      </c>
      <c r="I414" s="4"/>
      <c r="J414" s="4">
        <f t="shared" si="18"/>
        <v>0</v>
      </c>
      <c r="K414" s="2">
        <f t="shared" si="17"/>
        <v>0</v>
      </c>
      <c r="L414" s="4">
        <v>0</v>
      </c>
      <c r="M414" s="4">
        <v>0</v>
      </c>
      <c r="N414" s="4">
        <v>0</v>
      </c>
      <c r="O414" s="4">
        <v>1407076</v>
      </c>
    </row>
    <row r="415" spans="2:15" hidden="1" outlineLevel="1" x14ac:dyDescent="0.25">
      <c r="B415" s="11">
        <v>44388</v>
      </c>
      <c r="C415" s="3" t="s">
        <v>1537</v>
      </c>
      <c r="D415" s="3" t="s">
        <v>925</v>
      </c>
      <c r="E415" s="3" t="s">
        <v>4431</v>
      </c>
      <c r="F415" s="11">
        <v>44448</v>
      </c>
      <c r="G415" s="4">
        <v>1803291</v>
      </c>
      <c r="H415" s="4" t="e">
        <f>VLOOKUP(D415,'Xử lý'!$C$1:$C$173,1,0)</f>
        <v>#N/A</v>
      </c>
      <c r="I415" s="4"/>
      <c r="J415" s="4">
        <f t="shared" si="18"/>
        <v>0</v>
      </c>
      <c r="K415" s="2">
        <f t="shared" si="17"/>
        <v>0</v>
      </c>
      <c r="L415" s="4">
        <v>0</v>
      </c>
      <c r="M415" s="4">
        <v>0</v>
      </c>
      <c r="N415" s="4">
        <v>0</v>
      </c>
      <c r="O415" s="4">
        <v>1803291</v>
      </c>
    </row>
    <row r="416" spans="2:15" hidden="1" outlineLevel="1" x14ac:dyDescent="0.25">
      <c r="B416" s="11">
        <v>44388</v>
      </c>
      <c r="C416" s="3" t="s">
        <v>1335</v>
      </c>
      <c r="D416" s="3" t="s">
        <v>4423</v>
      </c>
      <c r="E416" s="3" t="s">
        <v>267</v>
      </c>
      <c r="F416" s="11">
        <v>44448</v>
      </c>
      <c r="G416" s="4">
        <v>567714</v>
      </c>
      <c r="H416" s="4" t="e">
        <f>VLOOKUP(D416,'Xử lý'!$C$1:$C$173,1,0)</f>
        <v>#N/A</v>
      </c>
      <c r="I416" s="4"/>
      <c r="J416" s="4">
        <f t="shared" si="18"/>
        <v>0</v>
      </c>
      <c r="K416" s="2">
        <f t="shared" si="17"/>
        <v>0</v>
      </c>
      <c r="L416" s="4">
        <v>0</v>
      </c>
      <c r="M416" s="4">
        <v>0</v>
      </c>
      <c r="N416" s="4">
        <v>0</v>
      </c>
      <c r="O416" s="4">
        <v>567714</v>
      </c>
    </row>
    <row r="417" spans="2:15" hidden="1" outlineLevel="1" x14ac:dyDescent="0.25">
      <c r="B417" s="11">
        <v>44388</v>
      </c>
      <c r="C417" s="3" t="s">
        <v>4114</v>
      </c>
      <c r="D417" s="3" t="s">
        <v>3237</v>
      </c>
      <c r="E417" s="3" t="s">
        <v>704</v>
      </c>
      <c r="F417" s="11">
        <v>44448</v>
      </c>
      <c r="G417" s="4">
        <v>987032</v>
      </c>
      <c r="H417" s="4" t="e">
        <f>VLOOKUP(D417,'Xử lý'!$C$1:$C$173,1,0)</f>
        <v>#N/A</v>
      </c>
      <c r="I417" s="4"/>
      <c r="J417" s="4">
        <f t="shared" si="18"/>
        <v>0</v>
      </c>
      <c r="K417" s="2">
        <f t="shared" si="17"/>
        <v>0</v>
      </c>
      <c r="L417" s="4">
        <v>0</v>
      </c>
      <c r="M417" s="4">
        <v>0</v>
      </c>
      <c r="N417" s="4">
        <v>0</v>
      </c>
      <c r="O417" s="4">
        <v>987032</v>
      </c>
    </row>
    <row r="418" spans="2:15" hidden="1" outlineLevel="1" x14ac:dyDescent="0.25">
      <c r="B418" s="11">
        <v>44388</v>
      </c>
      <c r="C418" s="3" t="s">
        <v>3857</v>
      </c>
      <c r="D418" s="3" t="s">
        <v>2254</v>
      </c>
      <c r="E418" s="3" t="s">
        <v>3614</v>
      </c>
      <c r="F418" s="11">
        <v>44448</v>
      </c>
      <c r="G418" s="4">
        <v>1603890</v>
      </c>
      <c r="H418" s="4" t="e">
        <f>VLOOKUP(D418,'Xử lý'!$C$1:$C$173,1,0)</f>
        <v>#N/A</v>
      </c>
      <c r="I418" s="4"/>
      <c r="J418" s="4">
        <f t="shared" si="18"/>
        <v>0</v>
      </c>
      <c r="K418" s="2">
        <f t="shared" si="17"/>
        <v>0</v>
      </c>
      <c r="L418" s="4">
        <v>0</v>
      </c>
      <c r="M418" s="4">
        <v>0</v>
      </c>
      <c r="N418" s="4">
        <v>0</v>
      </c>
      <c r="O418" s="4">
        <v>1603890</v>
      </c>
    </row>
    <row r="419" spans="2:15" hidden="1" outlineLevel="1" x14ac:dyDescent="0.25">
      <c r="B419" s="11">
        <v>44388</v>
      </c>
      <c r="C419" s="3" t="s">
        <v>962</v>
      </c>
      <c r="D419" s="3" t="s">
        <v>4043</v>
      </c>
      <c r="E419" s="3" t="s">
        <v>2138</v>
      </c>
      <c r="F419" s="11">
        <v>44448</v>
      </c>
      <c r="G419" s="4">
        <v>1213907</v>
      </c>
      <c r="H419" s="4" t="e">
        <f>VLOOKUP(D419,'Xử lý'!$C$1:$C$173,1,0)</f>
        <v>#N/A</v>
      </c>
      <c r="I419" s="4"/>
      <c r="J419" s="4">
        <f t="shared" si="18"/>
        <v>0</v>
      </c>
      <c r="K419" s="2">
        <f t="shared" si="17"/>
        <v>0</v>
      </c>
      <c r="L419" s="4">
        <v>0</v>
      </c>
      <c r="M419" s="4">
        <v>0</v>
      </c>
      <c r="N419" s="4">
        <v>0</v>
      </c>
      <c r="O419" s="4">
        <v>1213907</v>
      </c>
    </row>
    <row r="420" spans="2:15" hidden="1" outlineLevel="1" x14ac:dyDescent="0.25">
      <c r="B420" s="11">
        <v>44388</v>
      </c>
      <c r="C420" s="3" t="s">
        <v>3764</v>
      </c>
      <c r="D420" s="3" t="s">
        <v>3524</v>
      </c>
      <c r="E420" s="3" t="s">
        <v>1536</v>
      </c>
      <c r="F420" s="11">
        <v>44448</v>
      </c>
      <c r="G420" s="4">
        <v>619991</v>
      </c>
      <c r="H420" s="4" t="e">
        <f>VLOOKUP(D420,'Xử lý'!$C$1:$C$173,1,0)</f>
        <v>#N/A</v>
      </c>
      <c r="I420" s="4"/>
      <c r="J420" s="4">
        <f t="shared" si="18"/>
        <v>0</v>
      </c>
      <c r="K420" s="2">
        <f t="shared" si="17"/>
        <v>0</v>
      </c>
      <c r="L420" s="4">
        <v>0</v>
      </c>
      <c r="M420" s="4">
        <v>0</v>
      </c>
      <c r="N420" s="4">
        <v>0</v>
      </c>
      <c r="O420" s="4">
        <v>619991</v>
      </c>
    </row>
    <row r="421" spans="2:15" hidden="1" outlineLevel="1" x14ac:dyDescent="0.25">
      <c r="B421" s="11">
        <v>44388</v>
      </c>
      <c r="C421" s="3" t="s">
        <v>4206</v>
      </c>
      <c r="D421" s="3" t="s">
        <v>2084</v>
      </c>
      <c r="E421" s="3" t="s">
        <v>4144</v>
      </c>
      <c r="F421" s="11">
        <v>44448</v>
      </c>
      <c r="G421" s="4">
        <v>1300400</v>
      </c>
      <c r="H421" s="4" t="e">
        <f>VLOOKUP(D421,'Xử lý'!$C$1:$C$173,1,0)</f>
        <v>#N/A</v>
      </c>
      <c r="I421" s="4"/>
      <c r="J421" s="4">
        <f t="shared" si="18"/>
        <v>0</v>
      </c>
      <c r="K421" s="2">
        <f t="shared" si="17"/>
        <v>0</v>
      </c>
      <c r="L421" s="4">
        <v>0</v>
      </c>
      <c r="M421" s="4">
        <v>0</v>
      </c>
      <c r="N421" s="4">
        <v>0</v>
      </c>
      <c r="O421" s="4">
        <v>1300400</v>
      </c>
    </row>
    <row r="422" spans="2:15" hidden="1" outlineLevel="1" x14ac:dyDescent="0.25">
      <c r="B422" s="11">
        <v>44388</v>
      </c>
      <c r="C422" s="3" t="s">
        <v>4067</v>
      </c>
      <c r="D422" s="3" t="s">
        <v>2419</v>
      </c>
      <c r="E422" s="3" t="s">
        <v>3792</v>
      </c>
      <c r="F422" s="11">
        <v>44448</v>
      </c>
      <c r="G422" s="4">
        <v>1156362</v>
      </c>
      <c r="H422" s="4" t="e">
        <f>VLOOKUP(D422,'Xử lý'!$C$1:$C$173,1,0)</f>
        <v>#N/A</v>
      </c>
      <c r="I422" s="4"/>
      <c r="J422" s="4">
        <f t="shared" si="18"/>
        <v>0</v>
      </c>
      <c r="K422" s="2">
        <f t="shared" si="17"/>
        <v>0</v>
      </c>
      <c r="L422" s="4">
        <v>0</v>
      </c>
      <c r="M422" s="4">
        <v>0</v>
      </c>
      <c r="N422" s="4">
        <v>0</v>
      </c>
      <c r="O422" s="4">
        <v>1156362</v>
      </c>
    </row>
    <row r="423" spans="2:15" hidden="1" outlineLevel="1" x14ac:dyDescent="0.25">
      <c r="B423" s="11">
        <v>44388</v>
      </c>
      <c r="C423" s="3" t="s">
        <v>627</v>
      </c>
      <c r="D423" s="3" t="s">
        <v>3617</v>
      </c>
      <c r="E423" s="3" t="s">
        <v>822</v>
      </c>
      <c r="F423" s="11">
        <v>44448</v>
      </c>
      <c r="G423" s="4">
        <v>1848508</v>
      </c>
      <c r="H423" s="4" t="e">
        <f>VLOOKUP(D423,'Xử lý'!$C$1:$C$173,1,0)</f>
        <v>#N/A</v>
      </c>
      <c r="I423" s="4"/>
      <c r="J423" s="4">
        <f t="shared" si="18"/>
        <v>0</v>
      </c>
      <c r="K423" s="2">
        <f t="shared" si="17"/>
        <v>0</v>
      </c>
      <c r="L423" s="4">
        <v>0</v>
      </c>
      <c r="M423" s="4">
        <v>0</v>
      </c>
      <c r="N423" s="4">
        <v>0</v>
      </c>
      <c r="O423" s="4">
        <v>1848508</v>
      </c>
    </row>
    <row r="424" spans="2:15" hidden="1" outlineLevel="1" x14ac:dyDescent="0.25">
      <c r="B424" s="11">
        <v>44388</v>
      </c>
      <c r="C424" s="3" t="s">
        <v>944</v>
      </c>
      <c r="D424" s="3" t="s">
        <v>3238</v>
      </c>
      <c r="E424" s="3" t="s">
        <v>4352</v>
      </c>
      <c r="F424" s="11">
        <v>44448</v>
      </c>
      <c r="G424" s="4">
        <v>1034461</v>
      </c>
      <c r="H424" s="4" t="e">
        <f>VLOOKUP(D424,'Xử lý'!$C$1:$C$173,1,0)</f>
        <v>#N/A</v>
      </c>
      <c r="I424" s="4"/>
      <c r="J424" s="4">
        <f t="shared" si="18"/>
        <v>0</v>
      </c>
      <c r="K424" s="2">
        <f t="shared" si="17"/>
        <v>0</v>
      </c>
      <c r="L424" s="4">
        <v>0</v>
      </c>
      <c r="M424" s="4">
        <v>0</v>
      </c>
      <c r="N424" s="4">
        <v>0</v>
      </c>
      <c r="O424" s="4">
        <v>1034461</v>
      </c>
    </row>
    <row r="425" spans="2:15" hidden="1" outlineLevel="1" x14ac:dyDescent="0.25">
      <c r="B425" s="11">
        <v>44388</v>
      </c>
      <c r="C425" s="3" t="s">
        <v>4286</v>
      </c>
      <c r="D425" s="3" t="s">
        <v>1922</v>
      </c>
      <c r="E425" s="3" t="s">
        <v>3331</v>
      </c>
      <c r="F425" s="11">
        <v>44448</v>
      </c>
      <c r="G425" s="4">
        <v>654256</v>
      </c>
      <c r="H425" s="4" t="e">
        <f>VLOOKUP(D425,'Xử lý'!$C$1:$C$173,1,0)</f>
        <v>#N/A</v>
      </c>
      <c r="I425" s="4"/>
      <c r="J425" s="4">
        <f t="shared" si="18"/>
        <v>0</v>
      </c>
      <c r="K425" s="2">
        <f t="shared" si="17"/>
        <v>0</v>
      </c>
      <c r="L425" s="4">
        <v>0</v>
      </c>
      <c r="M425" s="4">
        <v>0</v>
      </c>
      <c r="N425" s="4">
        <v>0</v>
      </c>
      <c r="O425" s="4">
        <v>654256</v>
      </c>
    </row>
    <row r="426" spans="2:15" hidden="1" outlineLevel="1" x14ac:dyDescent="0.25">
      <c r="B426" s="11">
        <v>44388</v>
      </c>
      <c r="C426" s="3" t="s">
        <v>3957</v>
      </c>
      <c r="D426" s="3" t="s">
        <v>3489</v>
      </c>
      <c r="E426" s="3" t="s">
        <v>3559</v>
      </c>
      <c r="F426" s="11">
        <v>44448</v>
      </c>
      <c r="G426" s="4">
        <v>1931530</v>
      </c>
      <c r="H426" s="4" t="e">
        <f>VLOOKUP(D426,'Xử lý'!$C$1:$C$173,1,0)</f>
        <v>#N/A</v>
      </c>
      <c r="I426" s="4"/>
      <c r="J426" s="4">
        <f t="shared" si="18"/>
        <v>0</v>
      </c>
      <c r="K426" s="2">
        <f t="shared" si="17"/>
        <v>0</v>
      </c>
      <c r="L426" s="4">
        <v>0</v>
      </c>
      <c r="M426" s="4">
        <v>0</v>
      </c>
      <c r="N426" s="4">
        <v>0</v>
      </c>
      <c r="O426" s="4">
        <v>1931530</v>
      </c>
    </row>
    <row r="427" spans="2:15" hidden="1" outlineLevel="1" x14ac:dyDescent="0.25">
      <c r="B427" s="11">
        <v>44388</v>
      </c>
      <c r="C427" s="3" t="s">
        <v>3463</v>
      </c>
      <c r="D427" s="3" t="s">
        <v>4207</v>
      </c>
      <c r="E427" s="3" t="s">
        <v>4183</v>
      </c>
      <c r="F427" s="11">
        <v>44448</v>
      </c>
      <c r="G427" s="4">
        <v>1022970</v>
      </c>
      <c r="H427" s="4" t="e">
        <f>VLOOKUP(D427,'Xử lý'!$C$1:$C$173,1,0)</f>
        <v>#N/A</v>
      </c>
      <c r="I427" s="4"/>
      <c r="J427" s="4">
        <f t="shared" si="18"/>
        <v>0</v>
      </c>
      <c r="K427" s="2">
        <f t="shared" si="17"/>
        <v>0</v>
      </c>
      <c r="L427" s="4">
        <v>0</v>
      </c>
      <c r="M427" s="4">
        <v>0</v>
      </c>
      <c r="N427" s="4">
        <v>0</v>
      </c>
      <c r="O427" s="4">
        <v>1022970</v>
      </c>
    </row>
    <row r="428" spans="2:15" hidden="1" outlineLevel="1" x14ac:dyDescent="0.25">
      <c r="B428" s="11">
        <v>44388</v>
      </c>
      <c r="C428" s="3" t="s">
        <v>2824</v>
      </c>
      <c r="D428" s="3" t="s">
        <v>2607</v>
      </c>
      <c r="E428" s="3" t="s">
        <v>902</v>
      </c>
      <c r="F428" s="11">
        <v>44448</v>
      </c>
      <c r="G428" s="4">
        <v>752935</v>
      </c>
      <c r="H428" s="4" t="e">
        <f>VLOOKUP(D428,'Xử lý'!$C$1:$C$173,1,0)</f>
        <v>#N/A</v>
      </c>
      <c r="I428" s="4"/>
      <c r="J428" s="4">
        <f t="shared" si="18"/>
        <v>0</v>
      </c>
      <c r="K428" s="2">
        <f t="shared" si="17"/>
        <v>0</v>
      </c>
      <c r="L428" s="4">
        <v>0</v>
      </c>
      <c r="M428" s="4">
        <v>0</v>
      </c>
      <c r="N428" s="4">
        <v>0</v>
      </c>
      <c r="O428" s="4">
        <v>752935</v>
      </c>
    </row>
    <row r="429" spans="2:15" hidden="1" outlineLevel="1" x14ac:dyDescent="0.25">
      <c r="B429" s="11">
        <v>44389</v>
      </c>
      <c r="C429" s="3" t="s">
        <v>1363</v>
      </c>
      <c r="D429" s="3" t="s">
        <v>4522</v>
      </c>
      <c r="E429" s="3" t="s">
        <v>3249</v>
      </c>
      <c r="F429" s="11">
        <v>44449</v>
      </c>
      <c r="G429" s="4">
        <v>1667126</v>
      </c>
      <c r="H429" s="4" t="e">
        <f>VLOOKUP(D429,'Xử lý'!$C$1:$C$173,1,0)</f>
        <v>#N/A</v>
      </c>
      <c r="I429" s="4"/>
      <c r="J429" s="4">
        <f t="shared" si="18"/>
        <v>0</v>
      </c>
      <c r="K429" s="2">
        <f t="shared" si="17"/>
        <v>0</v>
      </c>
      <c r="L429" s="4">
        <v>0</v>
      </c>
      <c r="M429" s="4">
        <v>0</v>
      </c>
      <c r="N429" s="4">
        <v>0</v>
      </c>
      <c r="O429" s="4">
        <v>1667126</v>
      </c>
    </row>
    <row r="430" spans="2:15" hidden="1" outlineLevel="1" x14ac:dyDescent="0.25">
      <c r="B430" s="11">
        <v>44391</v>
      </c>
      <c r="C430" s="3" t="s">
        <v>863</v>
      </c>
      <c r="D430" s="3" t="s">
        <v>3287</v>
      </c>
      <c r="E430" s="3" t="s">
        <v>997</v>
      </c>
      <c r="F430" s="11">
        <v>44451</v>
      </c>
      <c r="G430" s="4">
        <v>1476508</v>
      </c>
      <c r="H430" s="4" t="e">
        <f>VLOOKUP(D430,'Xử lý'!$C$1:$C$173,1,0)</f>
        <v>#N/A</v>
      </c>
      <c r="I430" s="4"/>
      <c r="J430" s="4">
        <f t="shared" si="18"/>
        <v>0</v>
      </c>
      <c r="K430" s="2">
        <f t="shared" si="17"/>
        <v>0</v>
      </c>
      <c r="L430" s="4">
        <v>797937</v>
      </c>
      <c r="M430" s="4">
        <v>0</v>
      </c>
      <c r="N430" s="4">
        <v>0</v>
      </c>
      <c r="O430" s="4">
        <v>678571</v>
      </c>
    </row>
    <row r="431" spans="2:15" hidden="1" outlineLevel="1" x14ac:dyDescent="0.25">
      <c r="B431" s="11">
        <v>44393</v>
      </c>
      <c r="C431" s="3" t="s">
        <v>2509</v>
      </c>
      <c r="D431" s="3" t="s">
        <v>1242</v>
      </c>
      <c r="E431" s="3" t="s">
        <v>1723</v>
      </c>
      <c r="F431" s="11">
        <v>44453</v>
      </c>
      <c r="G431" s="4">
        <v>2090934</v>
      </c>
      <c r="H431" s="4" t="e">
        <f>VLOOKUP(D431,'Xử lý'!$C$1:$C$173,1,0)</f>
        <v>#N/A</v>
      </c>
      <c r="I431" s="4"/>
      <c r="J431" s="4">
        <f t="shared" si="18"/>
        <v>0</v>
      </c>
      <c r="K431" s="2">
        <f t="shared" si="17"/>
        <v>0</v>
      </c>
      <c r="L431" s="4">
        <v>0</v>
      </c>
      <c r="M431" s="4">
        <v>0</v>
      </c>
      <c r="N431" s="4">
        <v>0</v>
      </c>
      <c r="O431" s="4">
        <v>2090934</v>
      </c>
    </row>
    <row r="432" spans="2:15" hidden="1" outlineLevel="1" x14ac:dyDescent="0.25">
      <c r="B432" s="11">
        <v>44393</v>
      </c>
      <c r="C432" s="3" t="s">
        <v>1400</v>
      </c>
      <c r="D432" s="3" t="s">
        <v>2342</v>
      </c>
      <c r="E432" s="3" t="s">
        <v>191</v>
      </c>
      <c r="F432" s="11">
        <v>44453</v>
      </c>
      <c r="G432" s="4">
        <v>975651</v>
      </c>
      <c r="H432" s="4" t="e">
        <f>VLOOKUP(D432,'Xử lý'!$C$1:$C$173,1,0)</f>
        <v>#N/A</v>
      </c>
      <c r="I432" s="4"/>
      <c r="J432" s="4">
        <f t="shared" si="18"/>
        <v>0</v>
      </c>
      <c r="K432" s="2">
        <f t="shared" si="17"/>
        <v>0</v>
      </c>
      <c r="L432" s="4">
        <v>0</v>
      </c>
      <c r="M432" s="4">
        <v>0</v>
      </c>
      <c r="N432" s="4">
        <v>0</v>
      </c>
      <c r="O432" s="4">
        <v>975651</v>
      </c>
    </row>
    <row r="433" spans="1:15" hidden="1" outlineLevel="1" x14ac:dyDescent="0.25">
      <c r="B433" s="11">
        <v>44393</v>
      </c>
      <c r="C433" s="3" t="s">
        <v>4261</v>
      </c>
      <c r="D433" s="3" t="s">
        <v>2902</v>
      </c>
      <c r="E433" s="3" t="s">
        <v>2534</v>
      </c>
      <c r="F433" s="11">
        <v>44453</v>
      </c>
      <c r="G433" s="4">
        <v>1141196</v>
      </c>
      <c r="H433" s="4" t="e">
        <f>VLOOKUP(D433,'Xử lý'!$C$1:$C$173,1,0)</f>
        <v>#N/A</v>
      </c>
      <c r="I433" s="4"/>
      <c r="J433" s="4">
        <f t="shared" si="18"/>
        <v>0</v>
      </c>
      <c r="K433" s="2">
        <f t="shared" si="17"/>
        <v>0</v>
      </c>
      <c r="L433" s="4">
        <v>0</v>
      </c>
      <c r="M433" s="4">
        <v>0</v>
      </c>
      <c r="N433" s="4">
        <v>0</v>
      </c>
      <c r="O433" s="4">
        <v>1141196</v>
      </c>
    </row>
    <row r="434" spans="1:15" hidden="1" outlineLevel="1" x14ac:dyDescent="0.25">
      <c r="B434" s="11">
        <v>44393</v>
      </c>
      <c r="C434" s="3" t="s">
        <v>2039</v>
      </c>
      <c r="D434" s="3" t="s">
        <v>3790</v>
      </c>
      <c r="E434" s="3" t="s">
        <v>2782</v>
      </c>
      <c r="F434" s="11">
        <v>44453</v>
      </c>
      <c r="G434" s="4">
        <v>1117589</v>
      </c>
      <c r="H434" s="4" t="e">
        <f>VLOOKUP(D434,'Xử lý'!$C$1:$C$173,1,0)</f>
        <v>#N/A</v>
      </c>
      <c r="I434" s="4"/>
      <c r="J434" s="4">
        <f t="shared" si="18"/>
        <v>0</v>
      </c>
      <c r="K434" s="2">
        <f t="shared" si="17"/>
        <v>0</v>
      </c>
      <c r="L434" s="4">
        <v>0</v>
      </c>
      <c r="M434" s="4">
        <v>0</v>
      </c>
      <c r="N434" s="4">
        <v>0</v>
      </c>
      <c r="O434" s="4">
        <v>1117589</v>
      </c>
    </row>
    <row r="435" spans="1:15" hidden="1" outlineLevel="1" x14ac:dyDescent="0.25">
      <c r="B435" s="11">
        <v>44393</v>
      </c>
      <c r="C435" s="3" t="s">
        <v>1539</v>
      </c>
      <c r="D435" s="3" t="s">
        <v>4395</v>
      </c>
      <c r="E435" s="3" t="s">
        <v>3565</v>
      </c>
      <c r="F435" s="11">
        <v>44453</v>
      </c>
      <c r="G435" s="4">
        <v>3650475</v>
      </c>
      <c r="H435" s="4" t="e">
        <f>VLOOKUP(D435,'Xử lý'!$C$1:$C$173,1,0)</f>
        <v>#N/A</v>
      </c>
      <c r="I435" s="4"/>
      <c r="J435" s="4">
        <f t="shared" si="18"/>
        <v>0</v>
      </c>
      <c r="K435" s="2">
        <f t="shared" si="17"/>
        <v>0</v>
      </c>
      <c r="L435" s="4">
        <v>0</v>
      </c>
      <c r="M435" s="4">
        <v>0</v>
      </c>
      <c r="N435" s="4">
        <v>0</v>
      </c>
      <c r="O435" s="4">
        <v>3650475</v>
      </c>
    </row>
    <row r="436" spans="1:15" hidden="1" outlineLevel="1" x14ac:dyDescent="0.25">
      <c r="B436" s="11">
        <v>44393</v>
      </c>
      <c r="C436" s="3" t="s">
        <v>2624</v>
      </c>
      <c r="D436" s="3" t="s">
        <v>4011</v>
      </c>
      <c r="E436" s="3" t="s">
        <v>3943</v>
      </c>
      <c r="F436" s="11">
        <v>44453</v>
      </c>
      <c r="G436" s="4">
        <v>1221638</v>
      </c>
      <c r="H436" s="4" t="e">
        <f>VLOOKUP(D436,'Xử lý'!$C$1:$C$173,1,0)</f>
        <v>#N/A</v>
      </c>
      <c r="I436" s="4"/>
      <c r="J436" s="4">
        <f t="shared" si="18"/>
        <v>0</v>
      </c>
      <c r="K436" s="2">
        <f t="shared" si="17"/>
        <v>0</v>
      </c>
      <c r="L436" s="4">
        <v>0</v>
      </c>
      <c r="M436" s="4">
        <v>0</v>
      </c>
      <c r="N436" s="4">
        <v>0</v>
      </c>
      <c r="O436" s="4">
        <v>1221638</v>
      </c>
    </row>
    <row r="437" spans="1:15" hidden="1" outlineLevel="1" x14ac:dyDescent="0.25">
      <c r="B437" s="11">
        <v>44396</v>
      </c>
      <c r="C437" s="3" t="s">
        <v>974</v>
      </c>
      <c r="D437" s="3" t="s">
        <v>2431</v>
      </c>
      <c r="E437" s="3" t="s">
        <v>429</v>
      </c>
      <c r="F437" s="11">
        <v>44456</v>
      </c>
      <c r="G437" s="4">
        <v>785315</v>
      </c>
      <c r="H437" s="4" t="e">
        <f>VLOOKUP(D437,'Xử lý'!$C$1:$C$173,1,0)</f>
        <v>#N/A</v>
      </c>
      <c r="I437" s="4"/>
      <c r="J437" s="4">
        <f t="shared" si="18"/>
        <v>0</v>
      </c>
      <c r="K437" s="2">
        <f t="shared" si="17"/>
        <v>0</v>
      </c>
      <c r="L437" s="4">
        <v>0</v>
      </c>
      <c r="M437" s="4">
        <v>0</v>
      </c>
      <c r="N437" s="4">
        <v>0</v>
      </c>
      <c r="O437" s="4">
        <v>785315</v>
      </c>
    </row>
    <row r="438" spans="1:15" hidden="1" outlineLevel="1" x14ac:dyDescent="0.25">
      <c r="B438" s="11">
        <v>44396</v>
      </c>
      <c r="C438" s="3" t="s">
        <v>3711</v>
      </c>
      <c r="D438" s="3" t="s">
        <v>4466</v>
      </c>
      <c r="E438" s="3" t="s">
        <v>4616</v>
      </c>
      <c r="F438" s="11">
        <v>44456</v>
      </c>
      <c r="G438" s="4">
        <v>985644</v>
      </c>
      <c r="H438" s="4" t="e">
        <f>VLOOKUP(D438,'Xử lý'!$C$1:$C$173,1,0)</f>
        <v>#N/A</v>
      </c>
      <c r="I438" s="4"/>
      <c r="J438" s="4">
        <f t="shared" si="18"/>
        <v>0</v>
      </c>
      <c r="K438" s="2">
        <f t="shared" si="17"/>
        <v>0</v>
      </c>
      <c r="L438" s="4">
        <v>0</v>
      </c>
      <c r="M438" s="4">
        <v>0</v>
      </c>
      <c r="N438" s="4">
        <v>0</v>
      </c>
      <c r="O438" s="4">
        <v>985644</v>
      </c>
    </row>
    <row r="439" spans="1:15" hidden="1" outlineLevel="1" x14ac:dyDescent="0.25">
      <c r="B439" s="11">
        <v>44396</v>
      </c>
      <c r="C439" s="3" t="s">
        <v>3003</v>
      </c>
      <c r="D439" s="3" t="s">
        <v>4108</v>
      </c>
      <c r="E439" s="3" t="s">
        <v>1179</v>
      </c>
      <c r="F439" s="11">
        <v>44456</v>
      </c>
      <c r="G439" s="4">
        <v>1663433</v>
      </c>
      <c r="H439" s="4" t="e">
        <f>VLOOKUP(D439,'Xử lý'!$C$1:$C$173,1,0)</f>
        <v>#N/A</v>
      </c>
      <c r="I439" s="4"/>
      <c r="J439" s="4">
        <f t="shared" si="18"/>
        <v>0</v>
      </c>
      <c r="K439" s="2">
        <f t="shared" si="17"/>
        <v>0</v>
      </c>
      <c r="L439" s="4">
        <v>0</v>
      </c>
      <c r="M439" s="4">
        <v>0</v>
      </c>
      <c r="N439" s="4">
        <v>0</v>
      </c>
      <c r="O439" s="4">
        <v>1663433</v>
      </c>
    </row>
    <row r="440" spans="1:15" hidden="1" outlineLevel="1" x14ac:dyDescent="0.25">
      <c r="B440" s="11">
        <v>44396</v>
      </c>
      <c r="C440" s="3" t="s">
        <v>1293</v>
      </c>
      <c r="D440" s="3" t="s">
        <v>1790</v>
      </c>
      <c r="E440" s="3" t="s">
        <v>2510</v>
      </c>
      <c r="F440" s="11">
        <v>44456</v>
      </c>
      <c r="G440" s="4">
        <v>3248005</v>
      </c>
      <c r="H440" s="4" t="e">
        <f>VLOOKUP(D440,'Xử lý'!$C$1:$C$173,1,0)</f>
        <v>#N/A</v>
      </c>
      <c r="I440" s="4"/>
      <c r="J440" s="4">
        <f t="shared" si="18"/>
        <v>0</v>
      </c>
      <c r="K440" s="2">
        <f t="shared" si="17"/>
        <v>0</v>
      </c>
      <c r="L440" s="4">
        <v>0</v>
      </c>
      <c r="M440" s="4">
        <v>0</v>
      </c>
      <c r="N440" s="4">
        <v>0</v>
      </c>
      <c r="O440" s="4">
        <v>3248005</v>
      </c>
    </row>
    <row r="441" spans="1:15" hidden="1" outlineLevel="1" x14ac:dyDescent="0.25">
      <c r="B441" s="11">
        <v>44396</v>
      </c>
      <c r="C441" s="3" t="s">
        <v>2934</v>
      </c>
      <c r="D441" s="3" t="s">
        <v>2596</v>
      </c>
      <c r="E441" s="3" t="s">
        <v>4502</v>
      </c>
      <c r="F441" s="11">
        <v>44456</v>
      </c>
      <c r="G441" s="4">
        <v>1277170</v>
      </c>
      <c r="H441" s="4" t="e">
        <f>VLOOKUP(D441,'Xử lý'!$C$1:$C$173,1,0)</f>
        <v>#N/A</v>
      </c>
      <c r="I441" s="4"/>
      <c r="J441" s="4">
        <f t="shared" si="18"/>
        <v>0</v>
      </c>
      <c r="K441" s="2">
        <f t="shared" si="17"/>
        <v>0</v>
      </c>
      <c r="L441" s="4">
        <v>0</v>
      </c>
      <c r="M441" s="4">
        <v>0</v>
      </c>
      <c r="N441" s="4">
        <v>0</v>
      </c>
      <c r="O441" s="4">
        <v>1277170</v>
      </c>
    </row>
    <row r="442" spans="1:15" hidden="1" outlineLevel="1" x14ac:dyDescent="0.25">
      <c r="B442" s="11">
        <v>44396</v>
      </c>
      <c r="C442" s="3" t="s">
        <v>146</v>
      </c>
      <c r="D442" s="3" t="s">
        <v>4559</v>
      </c>
      <c r="E442" s="3" t="s">
        <v>1907</v>
      </c>
      <c r="F442" s="11">
        <v>44456</v>
      </c>
      <c r="G442" s="4">
        <v>1012829</v>
      </c>
      <c r="H442" s="4" t="e">
        <f>VLOOKUP(D442,'Xử lý'!$C$1:$C$173,1,0)</f>
        <v>#N/A</v>
      </c>
      <c r="I442" s="4"/>
      <c r="J442" s="4">
        <f t="shared" si="18"/>
        <v>0</v>
      </c>
      <c r="K442" s="2">
        <f t="shared" si="17"/>
        <v>0</v>
      </c>
      <c r="L442" s="4">
        <v>0</v>
      </c>
      <c r="M442" s="4">
        <v>0</v>
      </c>
      <c r="N442" s="4">
        <v>0</v>
      </c>
      <c r="O442" s="4">
        <v>1012829</v>
      </c>
    </row>
    <row r="443" spans="1:15" hidden="1" outlineLevel="1" x14ac:dyDescent="0.25">
      <c r="B443" s="11">
        <v>44412</v>
      </c>
      <c r="C443" s="3" t="s">
        <v>2693</v>
      </c>
      <c r="D443" s="3" t="s">
        <v>3191</v>
      </c>
      <c r="E443" s="3" t="s">
        <v>4143</v>
      </c>
      <c r="F443" s="11">
        <v>44472</v>
      </c>
      <c r="G443" s="4">
        <v>1590415</v>
      </c>
      <c r="H443" s="4" t="e">
        <f>VLOOKUP(D443,'Xử lý'!$C$1:$C$173,1,0)</f>
        <v>#N/A</v>
      </c>
      <c r="I443" s="4"/>
      <c r="J443" s="4">
        <f t="shared" si="18"/>
        <v>0</v>
      </c>
      <c r="K443" s="2">
        <f t="shared" si="17"/>
        <v>0</v>
      </c>
      <c r="L443" s="4">
        <v>0</v>
      </c>
      <c r="M443" s="4">
        <v>0</v>
      </c>
      <c r="N443" s="4">
        <v>0</v>
      </c>
      <c r="O443" s="4">
        <v>1590415</v>
      </c>
    </row>
    <row r="444" spans="1:15" collapsed="1" x14ac:dyDescent="0.25">
      <c r="A444" s="7" t="s">
        <v>2262</v>
      </c>
      <c r="G444" s="2">
        <v>1052034852</v>
      </c>
      <c r="H444" s="4" t="e">
        <f>VLOOKUP(D444,'Xử lý'!$C$1:$C$173,1,0)</f>
        <v>#N/A</v>
      </c>
      <c r="I444" s="16">
        <f>SUM(I445:I462)</f>
        <v>84376089</v>
      </c>
      <c r="J444" s="4">
        <v>9359469</v>
      </c>
      <c r="K444" s="2">
        <f t="shared" si="17"/>
        <v>75016620</v>
      </c>
      <c r="L444" s="2">
        <v>80774</v>
      </c>
      <c r="M444" s="2">
        <v>0</v>
      </c>
      <c r="N444" s="2">
        <v>0</v>
      </c>
      <c r="O444" s="2">
        <v>1051954078</v>
      </c>
    </row>
    <row r="445" spans="1:15" hidden="1" outlineLevel="1" x14ac:dyDescent="0.25">
      <c r="B445" s="11">
        <v>44350</v>
      </c>
      <c r="C445" s="3" t="s">
        <v>2675</v>
      </c>
      <c r="D445" s="3" t="s">
        <v>1100</v>
      </c>
      <c r="E445" s="3" t="s">
        <v>1553</v>
      </c>
      <c r="F445" s="11">
        <v>44410</v>
      </c>
      <c r="G445" s="4">
        <v>2778303</v>
      </c>
      <c r="H445" s="4" t="e">
        <f>VLOOKUP(D445,'Xử lý'!$C$1:$C$173,1,0)</f>
        <v>#N/A</v>
      </c>
      <c r="I445" s="4"/>
      <c r="J445" s="4">
        <f t="shared" si="18"/>
        <v>0</v>
      </c>
      <c r="K445" s="2">
        <f t="shared" si="17"/>
        <v>0</v>
      </c>
      <c r="L445" s="4">
        <v>0</v>
      </c>
      <c r="M445" s="4">
        <v>0</v>
      </c>
      <c r="N445" s="4">
        <v>0</v>
      </c>
      <c r="O445" s="4">
        <v>2778303</v>
      </c>
    </row>
    <row r="446" spans="1:15" hidden="1" outlineLevel="1" x14ac:dyDescent="0.25">
      <c r="B446" s="11">
        <v>44356</v>
      </c>
      <c r="C446" s="3" t="s">
        <v>2305</v>
      </c>
      <c r="D446" s="3" t="s">
        <v>606</v>
      </c>
      <c r="E446" s="3" t="s">
        <v>1870</v>
      </c>
      <c r="F446" s="11">
        <v>44416</v>
      </c>
      <c r="G446" s="4">
        <v>117460660</v>
      </c>
      <c r="H446" s="4" t="e">
        <f>VLOOKUP(D446,'Xử lý'!$C$1:$C$173,1,0)</f>
        <v>#N/A</v>
      </c>
      <c r="I446" s="4"/>
      <c r="J446" s="4">
        <f t="shared" si="18"/>
        <v>0</v>
      </c>
      <c r="K446" s="2">
        <f t="shared" si="17"/>
        <v>0</v>
      </c>
      <c r="L446" s="4">
        <v>0</v>
      </c>
      <c r="M446" s="4">
        <v>0</v>
      </c>
      <c r="N446" s="4">
        <v>0</v>
      </c>
      <c r="O446" s="4">
        <v>117460660</v>
      </c>
    </row>
    <row r="447" spans="1:15" hidden="1" outlineLevel="1" x14ac:dyDescent="0.25">
      <c r="B447" s="11">
        <v>44358</v>
      </c>
      <c r="C447" s="3" t="s">
        <v>2592</v>
      </c>
      <c r="D447" s="3" t="s">
        <v>4637</v>
      </c>
      <c r="E447" s="3" t="s">
        <v>1120</v>
      </c>
      <c r="F447" s="11">
        <v>44418</v>
      </c>
      <c r="G447" s="4">
        <v>112104717</v>
      </c>
      <c r="H447" s="4" t="e">
        <f>VLOOKUP(D447,'Xử lý'!$C$1:$C$173,1,0)</f>
        <v>#N/A</v>
      </c>
      <c r="I447" s="4"/>
      <c r="J447" s="4">
        <f t="shared" si="18"/>
        <v>0</v>
      </c>
      <c r="K447" s="2">
        <f t="shared" si="17"/>
        <v>0</v>
      </c>
      <c r="L447" s="4">
        <v>0</v>
      </c>
      <c r="M447" s="4">
        <v>0</v>
      </c>
      <c r="N447" s="4">
        <v>0</v>
      </c>
      <c r="O447" s="4">
        <v>112104717</v>
      </c>
    </row>
    <row r="448" spans="1:15" hidden="1" outlineLevel="1" x14ac:dyDescent="0.25">
      <c r="B448" s="11">
        <v>44359</v>
      </c>
      <c r="C448" s="3" t="s">
        <v>2588</v>
      </c>
      <c r="D448" s="3" t="s">
        <v>1187</v>
      </c>
      <c r="E448" s="3" t="s">
        <v>1477</v>
      </c>
      <c r="F448" s="11">
        <v>44419</v>
      </c>
      <c r="G448" s="4">
        <v>3041258</v>
      </c>
      <c r="H448" s="4" t="str">
        <f>VLOOKUP(D448,'Xử lý'!$C$1:$C$173,1,0)</f>
        <v>0002985</v>
      </c>
      <c r="I448" s="4">
        <f t="shared" ref="I448:I451" si="19">IF(H448&lt;&gt;0,G448,0)</f>
        <v>3041258</v>
      </c>
      <c r="J448" s="4">
        <f t="shared" si="18"/>
        <v>3041258</v>
      </c>
      <c r="K448" s="2">
        <f t="shared" si="17"/>
        <v>0</v>
      </c>
      <c r="L448" s="4">
        <v>0</v>
      </c>
      <c r="M448" s="4">
        <v>0</v>
      </c>
      <c r="N448" s="4">
        <v>0</v>
      </c>
      <c r="O448" s="4">
        <v>3041258</v>
      </c>
    </row>
    <row r="449" spans="1:15" hidden="1" outlineLevel="1" x14ac:dyDescent="0.25">
      <c r="B449" s="11">
        <v>44359</v>
      </c>
      <c r="C449" s="3" t="s">
        <v>4121</v>
      </c>
      <c r="D449" s="3" t="s">
        <v>2475</v>
      </c>
      <c r="E449" s="3" t="s">
        <v>3885</v>
      </c>
      <c r="F449" s="11">
        <v>44419</v>
      </c>
      <c r="G449" s="4">
        <v>78170098</v>
      </c>
      <c r="H449" s="4" t="str">
        <f>VLOOKUP(D449,'Xử lý'!$C$1:$C$173,1,0)</f>
        <v>0002987</v>
      </c>
      <c r="I449" s="4">
        <f t="shared" si="19"/>
        <v>78170098</v>
      </c>
      <c r="J449" s="4">
        <f t="shared" si="18"/>
        <v>78170098</v>
      </c>
      <c r="K449" s="2">
        <f t="shared" si="17"/>
        <v>0</v>
      </c>
      <c r="L449" s="4">
        <v>0</v>
      </c>
      <c r="M449" s="4">
        <v>0</v>
      </c>
      <c r="N449" s="4">
        <v>0</v>
      </c>
      <c r="O449" s="4">
        <v>78170098</v>
      </c>
    </row>
    <row r="450" spans="1:15" hidden="1" outlineLevel="1" x14ac:dyDescent="0.25">
      <c r="B450" s="11">
        <v>44365</v>
      </c>
      <c r="C450" s="3" t="s">
        <v>3239</v>
      </c>
      <c r="D450" s="3" t="s">
        <v>136</v>
      </c>
      <c r="E450" s="3" t="s">
        <v>2816</v>
      </c>
      <c r="F450" s="11">
        <v>44425</v>
      </c>
      <c r="G450" s="4">
        <v>67776677</v>
      </c>
      <c r="H450" s="4" t="e">
        <f>VLOOKUP(D450,'Xử lý'!$C$1:$C$173,1,0)</f>
        <v>#N/A</v>
      </c>
      <c r="I450" s="4"/>
      <c r="J450" s="4">
        <f t="shared" si="18"/>
        <v>0</v>
      </c>
      <c r="K450" s="2">
        <f t="shared" si="17"/>
        <v>0</v>
      </c>
      <c r="L450" s="4">
        <v>0</v>
      </c>
      <c r="M450" s="4">
        <v>0</v>
      </c>
      <c r="N450" s="4">
        <v>0</v>
      </c>
      <c r="O450" s="4">
        <v>67776677</v>
      </c>
    </row>
    <row r="451" spans="1:15" hidden="1" outlineLevel="1" x14ac:dyDescent="0.25">
      <c r="B451" s="11">
        <v>44365</v>
      </c>
      <c r="C451" s="3" t="s">
        <v>111</v>
      </c>
      <c r="D451" s="3" t="s">
        <v>102</v>
      </c>
      <c r="E451" s="3" t="s">
        <v>2006</v>
      </c>
      <c r="F451" s="11">
        <v>44425</v>
      </c>
      <c r="G451" s="4">
        <v>3164733</v>
      </c>
      <c r="H451" s="4" t="str">
        <f>VLOOKUP(D451,'Xử lý'!$C$1:$C$173,1,0)</f>
        <v>0003316</v>
      </c>
      <c r="I451" s="4">
        <f t="shared" si="19"/>
        <v>3164733</v>
      </c>
      <c r="J451" s="4">
        <f t="shared" si="18"/>
        <v>3164733</v>
      </c>
      <c r="K451" s="2">
        <f t="shared" si="17"/>
        <v>0</v>
      </c>
      <c r="L451" s="4">
        <v>0</v>
      </c>
      <c r="M451" s="4">
        <v>0</v>
      </c>
      <c r="N451" s="4">
        <v>0</v>
      </c>
      <c r="O451" s="4">
        <v>3164733</v>
      </c>
    </row>
    <row r="452" spans="1:15" hidden="1" outlineLevel="1" x14ac:dyDescent="0.25">
      <c r="B452" s="11">
        <v>44378</v>
      </c>
      <c r="C452" s="3" t="s">
        <v>4624</v>
      </c>
      <c r="D452" s="3" t="s">
        <v>512</v>
      </c>
      <c r="E452" s="3" t="s">
        <v>786</v>
      </c>
      <c r="F452" s="11">
        <v>44438</v>
      </c>
      <c r="G452" s="4">
        <v>66949742</v>
      </c>
      <c r="H452" s="4" t="e">
        <f>VLOOKUP(D452,'Xử lý'!$C$1:$C$173,1,0)</f>
        <v>#N/A</v>
      </c>
      <c r="I452" s="4"/>
      <c r="J452" s="4">
        <f t="shared" si="18"/>
        <v>0</v>
      </c>
      <c r="K452" s="2">
        <f t="shared" si="17"/>
        <v>0</v>
      </c>
      <c r="L452" s="4">
        <v>0</v>
      </c>
      <c r="M452" s="4">
        <v>0</v>
      </c>
      <c r="N452" s="4">
        <v>0</v>
      </c>
      <c r="O452" s="4">
        <v>66949742</v>
      </c>
    </row>
    <row r="453" spans="1:15" hidden="1" outlineLevel="1" x14ac:dyDescent="0.25">
      <c r="B453" s="11">
        <v>44388</v>
      </c>
      <c r="C453" s="3" t="s">
        <v>2893</v>
      </c>
      <c r="D453" s="3" t="s">
        <v>1785</v>
      </c>
      <c r="E453" s="3" t="s">
        <v>4158</v>
      </c>
      <c r="F453" s="11">
        <v>44448</v>
      </c>
      <c r="G453" s="4">
        <v>107942765</v>
      </c>
      <c r="H453" s="4" t="e">
        <f>VLOOKUP(D453,'Xử lý'!$C$1:$C$173,1,0)</f>
        <v>#N/A</v>
      </c>
      <c r="I453" s="4"/>
      <c r="J453" s="4">
        <f t="shared" si="18"/>
        <v>0</v>
      </c>
      <c r="K453" s="2">
        <f t="shared" ref="K453:K516" si="20">I453-J453</f>
        <v>0</v>
      </c>
      <c r="L453" s="4">
        <v>0</v>
      </c>
      <c r="M453" s="4">
        <v>0</v>
      </c>
      <c r="N453" s="4">
        <v>0</v>
      </c>
      <c r="O453" s="4">
        <v>107942765</v>
      </c>
    </row>
    <row r="454" spans="1:15" hidden="1" outlineLevel="1" x14ac:dyDescent="0.25">
      <c r="B454" s="11">
        <v>44388</v>
      </c>
      <c r="C454" s="3" t="s">
        <v>4318</v>
      </c>
      <c r="D454" s="3" t="s">
        <v>600</v>
      </c>
      <c r="E454" s="3" t="s">
        <v>2566</v>
      </c>
      <c r="F454" s="11">
        <v>44448</v>
      </c>
      <c r="G454" s="4">
        <v>5281848</v>
      </c>
      <c r="H454" s="4" t="e">
        <f>VLOOKUP(D454,'Xử lý'!$C$1:$C$173,1,0)</f>
        <v>#N/A</v>
      </c>
      <c r="I454" s="4"/>
      <c r="J454" s="4">
        <f t="shared" si="18"/>
        <v>0</v>
      </c>
      <c r="K454" s="2">
        <f t="shared" si="20"/>
        <v>0</v>
      </c>
      <c r="L454" s="4">
        <v>0</v>
      </c>
      <c r="M454" s="4">
        <v>0</v>
      </c>
      <c r="N454" s="4">
        <v>0</v>
      </c>
      <c r="O454" s="4">
        <v>5281848</v>
      </c>
    </row>
    <row r="455" spans="1:15" hidden="1" outlineLevel="1" x14ac:dyDescent="0.25">
      <c r="B455" s="11">
        <v>44396</v>
      </c>
      <c r="C455" s="3" t="s">
        <v>1313</v>
      </c>
      <c r="D455" s="3" t="s">
        <v>233</v>
      </c>
      <c r="E455" s="3" t="s">
        <v>2197</v>
      </c>
      <c r="F455" s="11">
        <v>44456</v>
      </c>
      <c r="G455" s="4">
        <v>79580372</v>
      </c>
      <c r="H455" s="4" t="e">
        <f>VLOOKUP(D455,'Xử lý'!$C$1:$C$173,1,0)</f>
        <v>#N/A</v>
      </c>
      <c r="I455" s="4"/>
      <c r="J455" s="4">
        <f t="shared" ref="J455:J518" si="21">IF(I455&lt;&gt;0,I455,0)</f>
        <v>0</v>
      </c>
      <c r="K455" s="2">
        <f t="shared" si="20"/>
        <v>0</v>
      </c>
      <c r="L455" s="4">
        <v>80774</v>
      </c>
      <c r="M455" s="4">
        <v>0</v>
      </c>
      <c r="N455" s="4">
        <v>0</v>
      </c>
      <c r="O455" s="4">
        <v>79499598</v>
      </c>
    </row>
    <row r="456" spans="1:15" hidden="1" outlineLevel="1" x14ac:dyDescent="0.25">
      <c r="B456" s="11">
        <v>44396</v>
      </c>
      <c r="C456" s="3" t="s">
        <v>662</v>
      </c>
      <c r="D456" s="3" t="s">
        <v>1003</v>
      </c>
      <c r="E456" s="3" t="s">
        <v>1102</v>
      </c>
      <c r="F456" s="11">
        <v>44456</v>
      </c>
      <c r="G456" s="4">
        <v>2226301</v>
      </c>
      <c r="H456" s="4" t="e">
        <f>VLOOKUP(D456,'Xử lý'!$C$1:$C$173,1,0)</f>
        <v>#N/A</v>
      </c>
      <c r="I456" s="4"/>
      <c r="J456" s="4">
        <f t="shared" si="21"/>
        <v>0</v>
      </c>
      <c r="K456" s="2">
        <f t="shared" si="20"/>
        <v>0</v>
      </c>
      <c r="L456" s="4">
        <v>0</v>
      </c>
      <c r="M456" s="4">
        <v>0</v>
      </c>
      <c r="N456" s="4">
        <v>0</v>
      </c>
      <c r="O456" s="4">
        <v>2226301</v>
      </c>
    </row>
    <row r="457" spans="1:15" hidden="1" outlineLevel="1" x14ac:dyDescent="0.25">
      <c r="B457" s="11">
        <v>44405</v>
      </c>
      <c r="C457" s="3" t="s">
        <v>2054</v>
      </c>
      <c r="D457" s="3" t="s">
        <v>324</v>
      </c>
      <c r="E457" s="3" t="s">
        <v>3644</v>
      </c>
      <c r="F457" s="11">
        <v>44465</v>
      </c>
      <c r="G457" s="4">
        <v>71968518</v>
      </c>
      <c r="H457" s="4" t="e">
        <f>VLOOKUP(D457,'Xử lý'!$C$1:$C$173,1,0)</f>
        <v>#N/A</v>
      </c>
      <c r="I457" s="4"/>
      <c r="J457" s="4">
        <f t="shared" si="21"/>
        <v>0</v>
      </c>
      <c r="K457" s="2">
        <f t="shared" si="20"/>
        <v>0</v>
      </c>
      <c r="L457" s="4">
        <v>0</v>
      </c>
      <c r="M457" s="4">
        <v>0</v>
      </c>
      <c r="N457" s="4">
        <v>0</v>
      </c>
      <c r="O457" s="4">
        <v>71968518</v>
      </c>
    </row>
    <row r="458" spans="1:15" hidden="1" outlineLevel="1" x14ac:dyDescent="0.25">
      <c r="B458" s="11">
        <v>44405</v>
      </c>
      <c r="C458" s="3" t="s">
        <v>3269</v>
      </c>
      <c r="D458" s="3" t="s">
        <v>516</v>
      </c>
      <c r="E458" s="3" t="s">
        <v>4392</v>
      </c>
      <c r="F458" s="11">
        <v>44465</v>
      </c>
      <c r="G458" s="4">
        <v>2029379</v>
      </c>
      <c r="H458" s="4" t="e">
        <f>VLOOKUP(D458,'Xử lý'!$C$1:$C$173,1,0)</f>
        <v>#N/A</v>
      </c>
      <c r="I458" s="4"/>
      <c r="J458" s="4">
        <f t="shared" si="21"/>
        <v>0</v>
      </c>
      <c r="K458" s="2">
        <f t="shared" si="20"/>
        <v>0</v>
      </c>
      <c r="L458" s="4">
        <v>0</v>
      </c>
      <c r="M458" s="4">
        <v>0</v>
      </c>
      <c r="N458" s="4">
        <v>0</v>
      </c>
      <c r="O458" s="4">
        <v>2029379</v>
      </c>
    </row>
    <row r="459" spans="1:15" hidden="1" outlineLevel="1" x14ac:dyDescent="0.25">
      <c r="B459" s="11">
        <v>44412</v>
      </c>
      <c r="C459" s="3" t="s">
        <v>2271</v>
      </c>
      <c r="D459" s="3" t="s">
        <v>74</v>
      </c>
      <c r="E459" s="3" t="s">
        <v>112</v>
      </c>
      <c r="F459" s="11">
        <v>44472</v>
      </c>
      <c r="G459" s="4">
        <v>150146564</v>
      </c>
      <c r="H459" s="4" t="e">
        <f>VLOOKUP(D459,'Xử lý'!$C$1:$C$173,1,0)</f>
        <v>#N/A</v>
      </c>
      <c r="I459" s="4"/>
      <c r="J459" s="4">
        <f t="shared" si="21"/>
        <v>0</v>
      </c>
      <c r="K459" s="2">
        <f t="shared" si="20"/>
        <v>0</v>
      </c>
      <c r="L459" s="4">
        <v>0</v>
      </c>
      <c r="M459" s="4">
        <v>0</v>
      </c>
      <c r="N459" s="4">
        <v>0</v>
      </c>
      <c r="O459" s="4">
        <v>150146564</v>
      </c>
    </row>
    <row r="460" spans="1:15" hidden="1" outlineLevel="1" x14ac:dyDescent="0.25">
      <c r="B460" s="11">
        <v>44412</v>
      </c>
      <c r="C460" s="3" t="s">
        <v>4180</v>
      </c>
      <c r="D460" s="3" t="s">
        <v>3926</v>
      </c>
      <c r="E460" s="3" t="s">
        <v>1361</v>
      </c>
      <c r="F460" s="11">
        <v>44472</v>
      </c>
      <c r="G460" s="4">
        <v>4474910</v>
      </c>
      <c r="H460" s="4" t="e">
        <f>VLOOKUP(D460,'Xử lý'!$C$1:$C$173,1,0)</f>
        <v>#N/A</v>
      </c>
      <c r="I460" s="4"/>
      <c r="J460" s="4">
        <f t="shared" si="21"/>
        <v>0</v>
      </c>
      <c r="K460" s="2">
        <f t="shared" si="20"/>
        <v>0</v>
      </c>
      <c r="L460" s="4">
        <v>0</v>
      </c>
      <c r="M460" s="4">
        <v>0</v>
      </c>
      <c r="N460" s="4">
        <v>0</v>
      </c>
      <c r="O460" s="4">
        <v>4474910</v>
      </c>
    </row>
    <row r="461" spans="1:15" hidden="1" outlineLevel="1" x14ac:dyDescent="0.25">
      <c r="B461" s="11">
        <v>44424</v>
      </c>
      <c r="C461" s="3" t="s">
        <v>2825</v>
      </c>
      <c r="D461" s="3" t="s">
        <v>681</v>
      </c>
      <c r="E461" s="3" t="s">
        <v>1996</v>
      </c>
      <c r="F461" s="11">
        <v>44484</v>
      </c>
      <c r="G461" s="4">
        <v>78809115</v>
      </c>
      <c r="H461" s="4" t="e">
        <f>VLOOKUP(D461,'Xử lý'!$C$1:$C$173,1,0)</f>
        <v>#N/A</v>
      </c>
      <c r="I461" s="4"/>
      <c r="J461" s="4">
        <f t="shared" si="21"/>
        <v>0</v>
      </c>
      <c r="K461" s="2">
        <f t="shared" si="20"/>
        <v>0</v>
      </c>
      <c r="L461" s="4">
        <v>0</v>
      </c>
      <c r="M461" s="4">
        <v>0</v>
      </c>
      <c r="N461" s="4">
        <v>0</v>
      </c>
      <c r="O461" s="4">
        <v>78809115</v>
      </c>
    </row>
    <row r="462" spans="1:15" hidden="1" outlineLevel="1" x14ac:dyDescent="0.25">
      <c r="B462" s="11">
        <v>44424</v>
      </c>
      <c r="C462" s="3" t="s">
        <v>3313</v>
      </c>
      <c r="D462" s="3" t="s">
        <v>3053</v>
      </c>
      <c r="E462" s="3" t="s">
        <v>4233</v>
      </c>
      <c r="F462" s="11">
        <v>44484</v>
      </c>
      <c r="G462" s="4">
        <v>98128892</v>
      </c>
      <c r="H462" s="4" t="e">
        <f>VLOOKUP(D462,'Xử lý'!$C$1:$C$173,1,0)</f>
        <v>#N/A</v>
      </c>
      <c r="I462" s="4"/>
      <c r="J462" s="4">
        <f t="shared" si="21"/>
        <v>0</v>
      </c>
      <c r="K462" s="2">
        <f t="shared" si="20"/>
        <v>0</v>
      </c>
      <c r="L462" s="4">
        <v>0</v>
      </c>
      <c r="M462" s="4">
        <v>0</v>
      </c>
      <c r="N462" s="4">
        <v>0</v>
      </c>
      <c r="O462" s="4">
        <v>98128892</v>
      </c>
    </row>
    <row r="463" spans="1:15" collapsed="1" x14ac:dyDescent="0.25">
      <c r="A463" s="7" t="s">
        <v>1881</v>
      </c>
      <c r="G463" s="2">
        <v>24713358</v>
      </c>
      <c r="H463" s="4" t="e">
        <f>VLOOKUP(D463,'Xử lý'!$C$1:$C$173,1,0)</f>
        <v>#N/A</v>
      </c>
      <c r="I463" s="16">
        <f>SUM(I464:I481)</f>
        <v>3933500</v>
      </c>
      <c r="J463" s="4">
        <v>885167</v>
      </c>
      <c r="K463" s="2">
        <f t="shared" si="20"/>
        <v>3048333</v>
      </c>
      <c r="L463" s="2">
        <v>1101164</v>
      </c>
      <c r="M463" s="2">
        <v>0</v>
      </c>
      <c r="N463" s="2">
        <v>0</v>
      </c>
      <c r="O463" s="2">
        <v>23612194</v>
      </c>
    </row>
    <row r="464" spans="1:15" hidden="1" outlineLevel="1" x14ac:dyDescent="0.25">
      <c r="B464" s="11">
        <v>44350</v>
      </c>
      <c r="C464" s="3" t="s">
        <v>4332</v>
      </c>
      <c r="D464" s="3" t="s">
        <v>335</v>
      </c>
      <c r="E464" s="3" t="s">
        <v>3409</v>
      </c>
      <c r="F464" s="11">
        <v>44410</v>
      </c>
      <c r="G464" s="4">
        <v>1162821</v>
      </c>
      <c r="H464" s="4" t="e">
        <f>VLOOKUP(D464,'Xử lý'!$C$1:$C$173,1,0)</f>
        <v>#N/A</v>
      </c>
      <c r="I464" s="4"/>
      <c r="J464" s="4">
        <f t="shared" si="21"/>
        <v>0</v>
      </c>
      <c r="K464" s="2">
        <f t="shared" si="20"/>
        <v>0</v>
      </c>
      <c r="L464" s="4">
        <v>0</v>
      </c>
      <c r="M464" s="4">
        <v>0</v>
      </c>
      <c r="N464" s="4">
        <v>0</v>
      </c>
      <c r="O464" s="4">
        <v>1162821</v>
      </c>
    </row>
    <row r="465" spans="2:15" hidden="1" outlineLevel="1" x14ac:dyDescent="0.25">
      <c r="B465" s="11">
        <v>44359</v>
      </c>
      <c r="C465" s="3" t="s">
        <v>1992</v>
      </c>
      <c r="D465" s="3" t="s">
        <v>3270</v>
      </c>
      <c r="E465" s="3" t="s">
        <v>2915</v>
      </c>
      <c r="F465" s="11">
        <v>44419</v>
      </c>
      <c r="G465" s="4">
        <v>2388753</v>
      </c>
      <c r="H465" s="4" t="e">
        <f>VLOOKUP(D465,'Xử lý'!$C$1:$C$173,1,0)</f>
        <v>#N/A</v>
      </c>
      <c r="I465" s="4"/>
      <c r="J465" s="4">
        <f t="shared" si="21"/>
        <v>0</v>
      </c>
      <c r="K465" s="2">
        <f t="shared" si="20"/>
        <v>0</v>
      </c>
      <c r="L465" s="4">
        <v>0</v>
      </c>
      <c r="M465" s="4">
        <v>0</v>
      </c>
      <c r="N465" s="4">
        <v>0</v>
      </c>
      <c r="O465" s="4">
        <v>2388753</v>
      </c>
    </row>
    <row r="466" spans="2:15" hidden="1" outlineLevel="1" x14ac:dyDescent="0.25">
      <c r="B466" s="11">
        <v>44359</v>
      </c>
      <c r="C466" s="3" t="s">
        <v>897</v>
      </c>
      <c r="D466" s="3" t="s">
        <v>2331</v>
      </c>
      <c r="E466" s="3" t="s">
        <v>3111</v>
      </c>
      <c r="F466" s="11">
        <v>44419</v>
      </c>
      <c r="G466" s="4">
        <v>1115519</v>
      </c>
      <c r="H466" s="4" t="str">
        <f>VLOOKUP(D466,'Xử lý'!$C$1:$C$173,1,0)</f>
        <v>0002973</v>
      </c>
      <c r="I466" s="4">
        <f t="shared" ref="I466:I515" si="22">IF(H466&lt;&gt;0,G466,0)</f>
        <v>1115519</v>
      </c>
      <c r="J466" s="4">
        <f t="shared" si="21"/>
        <v>1115519</v>
      </c>
      <c r="K466" s="2">
        <f t="shared" si="20"/>
        <v>0</v>
      </c>
      <c r="L466" s="4">
        <v>0</v>
      </c>
      <c r="M466" s="4">
        <v>0</v>
      </c>
      <c r="N466" s="4">
        <v>0</v>
      </c>
      <c r="O466" s="4">
        <v>1115519</v>
      </c>
    </row>
    <row r="467" spans="2:15" hidden="1" outlineLevel="1" x14ac:dyDescent="0.25">
      <c r="B467" s="11">
        <v>44365</v>
      </c>
      <c r="C467" s="3" t="s">
        <v>1218</v>
      </c>
      <c r="D467" s="3" t="s">
        <v>4518</v>
      </c>
      <c r="E467" s="3" t="s">
        <v>3202</v>
      </c>
      <c r="F467" s="11">
        <v>44425</v>
      </c>
      <c r="G467" s="4">
        <v>1803291</v>
      </c>
      <c r="H467" s="4" t="str">
        <f>VLOOKUP(D467,'Xử lý'!$C$1:$C$173,1,0)</f>
        <v>0003301</v>
      </c>
      <c r="I467" s="4">
        <f t="shared" si="22"/>
        <v>1803291</v>
      </c>
      <c r="J467" s="4">
        <f t="shared" si="21"/>
        <v>1803291</v>
      </c>
      <c r="K467" s="2">
        <f t="shared" si="20"/>
        <v>0</v>
      </c>
      <c r="L467" s="4">
        <v>0</v>
      </c>
      <c r="M467" s="4">
        <v>0</v>
      </c>
      <c r="N467" s="4">
        <v>0</v>
      </c>
      <c r="O467" s="4">
        <v>1803291</v>
      </c>
    </row>
    <row r="468" spans="2:15" hidden="1" outlineLevel="1" x14ac:dyDescent="0.25">
      <c r="B468" s="11">
        <v>44365</v>
      </c>
      <c r="C468" s="3" t="s">
        <v>3464</v>
      </c>
      <c r="D468" s="3" t="s">
        <v>2685</v>
      </c>
      <c r="E468" s="3" t="s">
        <v>1554</v>
      </c>
      <c r="F468" s="11">
        <v>44425</v>
      </c>
      <c r="G468" s="4">
        <v>1014690</v>
      </c>
      <c r="H468" s="4" t="str">
        <f>VLOOKUP(D468,'Xử lý'!$C$1:$C$173,1,0)</f>
        <v>0003304</v>
      </c>
      <c r="I468" s="4">
        <f t="shared" si="22"/>
        <v>1014690</v>
      </c>
      <c r="J468" s="4">
        <f t="shared" si="21"/>
        <v>1014690</v>
      </c>
      <c r="K468" s="2">
        <f t="shared" si="20"/>
        <v>0</v>
      </c>
      <c r="L468" s="4">
        <v>0</v>
      </c>
      <c r="M468" s="4">
        <v>0</v>
      </c>
      <c r="N468" s="4">
        <v>0</v>
      </c>
      <c r="O468" s="4">
        <v>1014690</v>
      </c>
    </row>
    <row r="469" spans="2:15" hidden="1" outlineLevel="1" x14ac:dyDescent="0.25">
      <c r="B469" s="11">
        <v>44365</v>
      </c>
      <c r="C469" s="3" t="s">
        <v>1802</v>
      </c>
      <c r="D469" s="3" t="s">
        <v>2913</v>
      </c>
      <c r="E469" s="3" t="s">
        <v>2612</v>
      </c>
      <c r="F469" s="11">
        <v>44425</v>
      </c>
      <c r="G469" s="4">
        <v>938432</v>
      </c>
      <c r="H469" s="4" t="e">
        <f>VLOOKUP(D469,'Xử lý'!$C$1:$C$173,1,0)</f>
        <v>#N/A</v>
      </c>
      <c r="I469" s="4"/>
      <c r="J469" s="4">
        <f t="shared" si="21"/>
        <v>0</v>
      </c>
      <c r="K469" s="2">
        <f t="shared" si="20"/>
        <v>0</v>
      </c>
      <c r="L469" s="4">
        <v>0</v>
      </c>
      <c r="M469" s="4">
        <v>0</v>
      </c>
      <c r="N469" s="4">
        <v>0</v>
      </c>
      <c r="O469" s="4">
        <v>938432</v>
      </c>
    </row>
    <row r="470" spans="2:15" hidden="1" outlineLevel="1" x14ac:dyDescent="0.25">
      <c r="B470" s="11">
        <v>44378</v>
      </c>
      <c r="C470" s="3" t="s">
        <v>4181</v>
      </c>
      <c r="D470" s="3" t="s">
        <v>3846</v>
      </c>
      <c r="E470" s="3" t="s">
        <v>1442</v>
      </c>
      <c r="F470" s="11">
        <v>44438</v>
      </c>
      <c r="G470" s="4">
        <v>1093648</v>
      </c>
      <c r="H470" s="4" t="e">
        <f>VLOOKUP(D470,'Xử lý'!$C$1:$C$173,1,0)</f>
        <v>#N/A</v>
      </c>
      <c r="I470" s="4"/>
      <c r="J470" s="4">
        <f t="shared" si="21"/>
        <v>0</v>
      </c>
      <c r="K470" s="2">
        <f t="shared" si="20"/>
        <v>0</v>
      </c>
      <c r="L470" s="4">
        <v>0</v>
      </c>
      <c r="M470" s="4">
        <v>0</v>
      </c>
      <c r="N470" s="4">
        <v>0</v>
      </c>
      <c r="O470" s="4">
        <v>1093648</v>
      </c>
    </row>
    <row r="471" spans="2:15" hidden="1" outlineLevel="1" x14ac:dyDescent="0.25">
      <c r="B471" s="11">
        <v>44378</v>
      </c>
      <c r="C471" s="3" t="s">
        <v>389</v>
      </c>
      <c r="D471" s="3" t="s">
        <v>3712</v>
      </c>
      <c r="E471" s="3" t="s">
        <v>1125</v>
      </c>
      <c r="F471" s="11">
        <v>44438</v>
      </c>
      <c r="G471" s="4">
        <v>1399420</v>
      </c>
      <c r="H471" s="4" t="e">
        <f>VLOOKUP(D471,'Xử lý'!$C$1:$C$173,1,0)</f>
        <v>#N/A</v>
      </c>
      <c r="I471" s="4"/>
      <c r="J471" s="4">
        <f t="shared" si="21"/>
        <v>0</v>
      </c>
      <c r="K471" s="2">
        <f t="shared" si="20"/>
        <v>0</v>
      </c>
      <c r="L471" s="4">
        <v>0</v>
      </c>
      <c r="M471" s="4">
        <v>0</v>
      </c>
      <c r="N471" s="4">
        <v>0</v>
      </c>
      <c r="O471" s="4">
        <v>1399420</v>
      </c>
    </row>
    <row r="472" spans="2:15" hidden="1" outlineLevel="1" x14ac:dyDescent="0.25">
      <c r="B472" s="11">
        <v>44378</v>
      </c>
      <c r="C472" s="3" t="s">
        <v>2859</v>
      </c>
      <c r="D472" s="3" t="s">
        <v>1897</v>
      </c>
      <c r="E472" s="3" t="s">
        <v>2060</v>
      </c>
      <c r="F472" s="11">
        <v>44438</v>
      </c>
      <c r="G472" s="4">
        <v>1192472</v>
      </c>
      <c r="H472" s="4" t="e">
        <f>VLOOKUP(D472,'Xử lý'!$C$1:$C$173,1,0)</f>
        <v>#N/A</v>
      </c>
      <c r="I472" s="4"/>
      <c r="J472" s="4">
        <f t="shared" si="21"/>
        <v>0</v>
      </c>
      <c r="K472" s="2">
        <f t="shared" si="20"/>
        <v>0</v>
      </c>
      <c r="L472" s="4">
        <v>0</v>
      </c>
      <c r="M472" s="4">
        <v>0</v>
      </c>
      <c r="N472" s="4">
        <v>0</v>
      </c>
      <c r="O472" s="4">
        <v>1192472</v>
      </c>
    </row>
    <row r="473" spans="2:15" hidden="1" outlineLevel="1" x14ac:dyDescent="0.25">
      <c r="B473" s="11">
        <v>44378</v>
      </c>
      <c r="C473" s="3" t="s">
        <v>3143</v>
      </c>
      <c r="D473" s="3" t="s">
        <v>385</v>
      </c>
      <c r="E473" s="3" t="s">
        <v>2387</v>
      </c>
      <c r="F473" s="11">
        <v>44438</v>
      </c>
      <c r="G473" s="4">
        <v>1418560</v>
      </c>
      <c r="H473" s="4" t="e">
        <f>VLOOKUP(D473,'Xử lý'!$C$1:$C$173,1,0)</f>
        <v>#N/A</v>
      </c>
      <c r="I473" s="4"/>
      <c r="J473" s="4">
        <f t="shared" si="21"/>
        <v>0</v>
      </c>
      <c r="K473" s="2">
        <f t="shared" si="20"/>
        <v>0</v>
      </c>
      <c r="L473" s="4">
        <v>0</v>
      </c>
      <c r="M473" s="4">
        <v>0</v>
      </c>
      <c r="N473" s="4">
        <v>0</v>
      </c>
      <c r="O473" s="4">
        <v>1418560</v>
      </c>
    </row>
    <row r="474" spans="2:15" hidden="1" outlineLevel="1" x14ac:dyDescent="0.25">
      <c r="B474" s="11">
        <v>44388</v>
      </c>
      <c r="C474" s="3" t="s">
        <v>1652</v>
      </c>
      <c r="D474" s="3" t="s">
        <v>928</v>
      </c>
      <c r="E474" s="3" t="s">
        <v>2102</v>
      </c>
      <c r="F474" s="11">
        <v>44448</v>
      </c>
      <c r="G474" s="4">
        <v>1043588</v>
      </c>
      <c r="H474" s="4" t="e">
        <f>VLOOKUP(D474,'Xử lý'!$C$1:$C$173,1,0)</f>
        <v>#N/A</v>
      </c>
      <c r="I474" s="4"/>
      <c r="J474" s="4">
        <f t="shared" si="21"/>
        <v>0</v>
      </c>
      <c r="K474" s="2">
        <f t="shared" si="20"/>
        <v>0</v>
      </c>
      <c r="L474" s="4">
        <v>0</v>
      </c>
      <c r="M474" s="4">
        <v>0</v>
      </c>
      <c r="N474" s="4">
        <v>0</v>
      </c>
      <c r="O474" s="4">
        <v>1043588</v>
      </c>
    </row>
    <row r="475" spans="2:15" hidden="1" outlineLevel="1" x14ac:dyDescent="0.25">
      <c r="B475" s="11">
        <v>44388</v>
      </c>
      <c r="C475" s="3" t="s">
        <v>1452</v>
      </c>
      <c r="D475" s="3" t="s">
        <v>3637</v>
      </c>
      <c r="E475" s="3" t="s">
        <v>4016</v>
      </c>
      <c r="F475" s="11">
        <v>44448</v>
      </c>
      <c r="G475" s="4">
        <v>1014690</v>
      </c>
      <c r="H475" s="4" t="e">
        <f>VLOOKUP(D475,'Xử lý'!$C$1:$C$173,1,0)</f>
        <v>#N/A</v>
      </c>
      <c r="I475" s="4"/>
      <c r="J475" s="4">
        <f t="shared" si="21"/>
        <v>0</v>
      </c>
      <c r="K475" s="2">
        <f t="shared" si="20"/>
        <v>0</v>
      </c>
      <c r="L475" s="4">
        <v>0</v>
      </c>
      <c r="M475" s="4">
        <v>0</v>
      </c>
      <c r="N475" s="4">
        <v>0</v>
      </c>
      <c r="O475" s="4">
        <v>1014690</v>
      </c>
    </row>
    <row r="476" spans="2:15" hidden="1" outlineLevel="1" x14ac:dyDescent="0.25">
      <c r="B476" s="11">
        <v>44388</v>
      </c>
      <c r="C476" s="3" t="s">
        <v>1131</v>
      </c>
      <c r="D476" s="3" t="s">
        <v>1708</v>
      </c>
      <c r="E476" s="3" t="s">
        <v>2316</v>
      </c>
      <c r="F476" s="11">
        <v>44448</v>
      </c>
      <c r="G476" s="4">
        <v>1408840</v>
      </c>
      <c r="H476" s="4" t="e">
        <f>VLOOKUP(D476,'Xử lý'!$C$1:$C$173,1,0)</f>
        <v>#N/A</v>
      </c>
      <c r="I476" s="4"/>
      <c r="J476" s="4">
        <f t="shared" si="21"/>
        <v>0</v>
      </c>
      <c r="K476" s="2">
        <f t="shared" si="20"/>
        <v>0</v>
      </c>
      <c r="L476" s="4">
        <v>0</v>
      </c>
      <c r="M476" s="4">
        <v>0</v>
      </c>
      <c r="N476" s="4">
        <v>0</v>
      </c>
      <c r="O476" s="4">
        <v>1408840</v>
      </c>
    </row>
    <row r="477" spans="2:15" hidden="1" outlineLevel="1" x14ac:dyDescent="0.25">
      <c r="B477" s="11">
        <v>44388</v>
      </c>
      <c r="C477" s="3" t="s">
        <v>847</v>
      </c>
      <c r="D477" s="3" t="s">
        <v>3088</v>
      </c>
      <c r="E477" s="3" t="s">
        <v>1867</v>
      </c>
      <c r="F477" s="11">
        <v>44448</v>
      </c>
      <c r="G477" s="4">
        <v>608814</v>
      </c>
      <c r="H477" s="4" t="e">
        <f>VLOOKUP(D477,'Xử lý'!$C$1:$C$173,1,0)</f>
        <v>#N/A</v>
      </c>
      <c r="I477" s="4"/>
      <c r="J477" s="4">
        <f t="shared" si="21"/>
        <v>0</v>
      </c>
      <c r="K477" s="2">
        <f t="shared" si="20"/>
        <v>0</v>
      </c>
      <c r="L477" s="4">
        <v>0</v>
      </c>
      <c r="M477" s="4">
        <v>0</v>
      </c>
      <c r="N477" s="4">
        <v>0</v>
      </c>
      <c r="O477" s="4">
        <v>608814</v>
      </c>
    </row>
    <row r="478" spans="2:15" hidden="1" outlineLevel="1" x14ac:dyDescent="0.25">
      <c r="B478" s="11">
        <v>44388</v>
      </c>
      <c r="C478" s="3" t="s">
        <v>2807</v>
      </c>
      <c r="D478" s="3" t="s">
        <v>2264</v>
      </c>
      <c r="E478" s="3" t="s">
        <v>2491</v>
      </c>
      <c r="F478" s="11">
        <v>44448</v>
      </c>
      <c r="G478" s="4">
        <v>1042862</v>
      </c>
      <c r="H478" s="4" t="e">
        <f>VLOOKUP(D478,'Xử lý'!$C$1:$C$173,1,0)</f>
        <v>#N/A</v>
      </c>
      <c r="I478" s="4"/>
      <c r="J478" s="4">
        <f t="shared" si="21"/>
        <v>0</v>
      </c>
      <c r="K478" s="2">
        <f t="shared" si="20"/>
        <v>0</v>
      </c>
      <c r="L478" s="4">
        <v>0</v>
      </c>
      <c r="M478" s="4">
        <v>0</v>
      </c>
      <c r="N478" s="4">
        <v>0</v>
      </c>
      <c r="O478" s="4">
        <v>1042862</v>
      </c>
    </row>
    <row r="479" spans="2:15" hidden="1" outlineLevel="1" x14ac:dyDescent="0.25">
      <c r="B479" s="11">
        <v>44388</v>
      </c>
      <c r="C479" s="3" t="s">
        <v>793</v>
      </c>
      <c r="D479" s="3" t="s">
        <v>438</v>
      </c>
      <c r="E479" s="3" t="s">
        <v>1331</v>
      </c>
      <c r="F479" s="11">
        <v>44448</v>
      </c>
      <c r="G479" s="4">
        <v>1901389</v>
      </c>
      <c r="H479" s="4" t="e">
        <f>VLOOKUP(D479,'Xử lý'!$C$1:$C$173,1,0)</f>
        <v>#N/A</v>
      </c>
      <c r="I479" s="4"/>
      <c r="J479" s="4">
        <f t="shared" si="21"/>
        <v>0</v>
      </c>
      <c r="K479" s="2">
        <f t="shared" si="20"/>
        <v>0</v>
      </c>
      <c r="L479" s="4">
        <v>0</v>
      </c>
      <c r="M479" s="4">
        <v>0</v>
      </c>
      <c r="N479" s="4">
        <v>0</v>
      </c>
      <c r="O479" s="4">
        <v>1901389</v>
      </c>
    </row>
    <row r="480" spans="2:15" hidden="1" outlineLevel="1" x14ac:dyDescent="0.25">
      <c r="B480" s="11">
        <v>44388</v>
      </c>
      <c r="C480" s="3" t="s">
        <v>794</v>
      </c>
      <c r="D480" s="3" t="s">
        <v>2000</v>
      </c>
      <c r="E480" s="3" t="s">
        <v>957</v>
      </c>
      <c r="F480" s="11">
        <v>44448</v>
      </c>
      <c r="G480" s="4">
        <v>1369649</v>
      </c>
      <c r="H480" s="4" t="e">
        <f>VLOOKUP(D480,'Xử lý'!$C$1:$C$173,1,0)</f>
        <v>#N/A</v>
      </c>
      <c r="I480" s="4"/>
      <c r="J480" s="4">
        <f t="shared" si="21"/>
        <v>0</v>
      </c>
      <c r="K480" s="2">
        <f t="shared" si="20"/>
        <v>0</v>
      </c>
      <c r="L480" s="4">
        <v>1101164</v>
      </c>
      <c r="M480" s="4">
        <v>0</v>
      </c>
      <c r="N480" s="4">
        <v>0</v>
      </c>
      <c r="O480" s="4">
        <v>268485</v>
      </c>
    </row>
    <row r="481" spans="1:15" hidden="1" outlineLevel="1" x14ac:dyDescent="0.25">
      <c r="B481" s="11">
        <v>44396</v>
      </c>
      <c r="C481" s="3" t="s">
        <v>4547</v>
      </c>
      <c r="D481" s="3" t="s">
        <v>2069</v>
      </c>
      <c r="E481" s="3" t="s">
        <v>400</v>
      </c>
      <c r="F481" s="11">
        <v>44456</v>
      </c>
      <c r="G481" s="4">
        <v>2795920</v>
      </c>
      <c r="H481" s="4" t="e">
        <f>VLOOKUP(D481,'Xử lý'!$C$1:$C$173,1,0)</f>
        <v>#N/A</v>
      </c>
      <c r="I481" s="4"/>
      <c r="J481" s="4">
        <f t="shared" si="21"/>
        <v>0</v>
      </c>
      <c r="K481" s="2">
        <f t="shared" si="20"/>
        <v>0</v>
      </c>
      <c r="L481" s="4">
        <v>0</v>
      </c>
      <c r="M481" s="4">
        <v>0</v>
      </c>
      <c r="N481" s="4">
        <v>0</v>
      </c>
      <c r="O481" s="4">
        <v>2795920</v>
      </c>
    </row>
    <row r="482" spans="1:15" collapsed="1" x14ac:dyDescent="0.25">
      <c r="A482" s="7" t="s">
        <v>4173</v>
      </c>
      <c r="G482" s="2">
        <v>195921383</v>
      </c>
      <c r="H482" s="4" t="e">
        <f>VLOOKUP(D482,'Xử lý'!$C$1:$C$173,1,0)</f>
        <v>#N/A</v>
      </c>
      <c r="I482" s="16">
        <f>SUM(I483:I498)</f>
        <v>10939940</v>
      </c>
      <c r="J482" s="4"/>
      <c r="K482" s="2">
        <f t="shared" si="20"/>
        <v>10939940</v>
      </c>
      <c r="L482" s="2">
        <v>0</v>
      </c>
      <c r="M482" s="2">
        <v>0</v>
      </c>
      <c r="N482" s="2">
        <v>0</v>
      </c>
      <c r="O482" s="2">
        <v>195921383</v>
      </c>
    </row>
    <row r="483" spans="1:15" hidden="1" outlineLevel="1" x14ac:dyDescent="0.25">
      <c r="B483" s="11">
        <v>44350</v>
      </c>
      <c r="C483" s="3" t="s">
        <v>1150</v>
      </c>
      <c r="D483" s="3" t="s">
        <v>1669</v>
      </c>
      <c r="E483" s="3" t="s">
        <v>2864</v>
      </c>
      <c r="F483" s="11">
        <v>44410</v>
      </c>
      <c r="G483" s="4">
        <v>30561856</v>
      </c>
      <c r="H483" s="4" t="e">
        <f>VLOOKUP(D483,'Xử lý'!$C$1:$C$173,1,0)</f>
        <v>#N/A</v>
      </c>
      <c r="I483" s="4"/>
      <c r="J483" s="4">
        <f t="shared" si="21"/>
        <v>0</v>
      </c>
      <c r="K483" s="2">
        <f t="shared" si="20"/>
        <v>0</v>
      </c>
      <c r="L483" s="4">
        <v>0</v>
      </c>
      <c r="M483" s="4">
        <v>0</v>
      </c>
      <c r="N483" s="4">
        <v>0</v>
      </c>
      <c r="O483" s="4">
        <v>30561856</v>
      </c>
    </row>
    <row r="484" spans="1:15" hidden="1" outlineLevel="1" x14ac:dyDescent="0.25">
      <c r="B484" s="11">
        <v>44351</v>
      </c>
      <c r="C484" s="3" t="s">
        <v>293</v>
      </c>
      <c r="D484" s="3" t="s">
        <v>3036</v>
      </c>
      <c r="E484" s="3" t="s">
        <v>88</v>
      </c>
      <c r="F484" s="11">
        <v>44411</v>
      </c>
      <c r="G484" s="4">
        <v>2890814</v>
      </c>
      <c r="H484" s="4" t="e">
        <f>VLOOKUP(D484,'Xử lý'!$C$1:$C$173,1,0)</f>
        <v>#N/A</v>
      </c>
      <c r="I484" s="4"/>
      <c r="J484" s="4">
        <f t="shared" si="21"/>
        <v>0</v>
      </c>
      <c r="K484" s="2">
        <f t="shared" si="20"/>
        <v>0</v>
      </c>
      <c r="L484" s="4">
        <v>0</v>
      </c>
      <c r="M484" s="4">
        <v>0</v>
      </c>
      <c r="N484" s="4">
        <v>0</v>
      </c>
      <c r="O484" s="4">
        <v>2890814</v>
      </c>
    </row>
    <row r="485" spans="1:15" hidden="1" outlineLevel="1" x14ac:dyDescent="0.25">
      <c r="B485" s="11">
        <v>44359</v>
      </c>
      <c r="C485" s="3" t="s">
        <v>1997</v>
      </c>
      <c r="D485" s="3" t="s">
        <v>1045</v>
      </c>
      <c r="E485" s="3" t="s">
        <v>4103</v>
      </c>
      <c r="F485" s="11">
        <v>44419</v>
      </c>
      <c r="G485" s="4">
        <v>39447280</v>
      </c>
      <c r="H485" s="4" t="e">
        <f>VLOOKUP(D485,'Xử lý'!$C$1:$C$173,1,0)</f>
        <v>#N/A</v>
      </c>
      <c r="I485" s="4"/>
      <c r="J485" s="4">
        <f t="shared" si="21"/>
        <v>0</v>
      </c>
      <c r="K485" s="2">
        <f t="shared" si="20"/>
        <v>0</v>
      </c>
      <c r="L485" s="4">
        <v>0</v>
      </c>
      <c r="M485" s="4">
        <v>0</v>
      </c>
      <c r="N485" s="4">
        <v>0</v>
      </c>
      <c r="O485" s="4">
        <v>39447280</v>
      </c>
    </row>
    <row r="486" spans="1:15" hidden="1" outlineLevel="1" x14ac:dyDescent="0.25">
      <c r="B486" s="11">
        <v>44364</v>
      </c>
      <c r="C486" s="3" t="s">
        <v>2995</v>
      </c>
      <c r="D486" s="3" t="s">
        <v>2613</v>
      </c>
      <c r="E486" s="3" t="s">
        <v>1602</v>
      </c>
      <c r="F486" s="11">
        <v>44424</v>
      </c>
      <c r="G486" s="4">
        <v>26421322</v>
      </c>
      <c r="H486" s="4" t="e">
        <f>VLOOKUP(D486,'Xử lý'!$C$1:$C$173,1,0)</f>
        <v>#N/A</v>
      </c>
      <c r="I486" s="4"/>
      <c r="J486" s="4">
        <f t="shared" si="21"/>
        <v>0</v>
      </c>
      <c r="K486" s="2">
        <f t="shared" si="20"/>
        <v>0</v>
      </c>
      <c r="L486" s="4">
        <v>0</v>
      </c>
      <c r="M486" s="4">
        <v>0</v>
      </c>
      <c r="N486" s="4">
        <v>0</v>
      </c>
      <c r="O486" s="4">
        <v>26421322</v>
      </c>
    </row>
    <row r="487" spans="1:15" hidden="1" outlineLevel="1" x14ac:dyDescent="0.25">
      <c r="B487" s="11">
        <v>44365</v>
      </c>
      <c r="C487" s="3" t="s">
        <v>1030</v>
      </c>
      <c r="D487" s="3" t="s">
        <v>1410</v>
      </c>
      <c r="E487" s="3" t="s">
        <v>357</v>
      </c>
      <c r="F487" s="11">
        <v>44425</v>
      </c>
      <c r="G487" s="4">
        <v>899316</v>
      </c>
      <c r="H487" s="4" t="str">
        <f>VLOOKUP(D487,'Xử lý'!$C$1:$C$173,1,0)</f>
        <v>0003372</v>
      </c>
      <c r="I487" s="4">
        <f t="shared" si="22"/>
        <v>899316</v>
      </c>
      <c r="J487" s="4">
        <f t="shared" si="21"/>
        <v>899316</v>
      </c>
      <c r="K487" s="2">
        <f t="shared" si="20"/>
        <v>0</v>
      </c>
      <c r="L487" s="4">
        <v>0</v>
      </c>
      <c r="M487" s="4">
        <v>0</v>
      </c>
      <c r="N487" s="4">
        <v>0</v>
      </c>
      <c r="O487" s="4">
        <v>899316</v>
      </c>
    </row>
    <row r="488" spans="1:15" hidden="1" outlineLevel="1" x14ac:dyDescent="0.25">
      <c r="B488" s="11">
        <v>44365</v>
      </c>
      <c r="C488" s="3" t="s">
        <v>4589</v>
      </c>
      <c r="D488" s="3" t="s">
        <v>1128</v>
      </c>
      <c r="E488" s="3" t="s">
        <v>3343</v>
      </c>
      <c r="F488" s="11">
        <v>44425</v>
      </c>
      <c r="G488" s="4">
        <v>2079292</v>
      </c>
      <c r="H488" s="4" t="str">
        <f>VLOOKUP(D488,'Xử lý'!$C$1:$C$173,1,0)</f>
        <v>0003391</v>
      </c>
      <c r="I488" s="4">
        <f t="shared" si="22"/>
        <v>2079292</v>
      </c>
      <c r="J488" s="4">
        <f t="shared" si="21"/>
        <v>2079292</v>
      </c>
      <c r="K488" s="2">
        <f t="shared" si="20"/>
        <v>0</v>
      </c>
      <c r="L488" s="4">
        <v>0</v>
      </c>
      <c r="M488" s="4">
        <v>0</v>
      </c>
      <c r="N488" s="4">
        <v>0</v>
      </c>
      <c r="O488" s="4">
        <v>2079292</v>
      </c>
    </row>
    <row r="489" spans="1:15" hidden="1" outlineLevel="1" x14ac:dyDescent="0.25">
      <c r="B489" s="11">
        <v>44366</v>
      </c>
      <c r="C489" s="3" t="s">
        <v>4248</v>
      </c>
      <c r="D489" s="3" t="s">
        <v>4391</v>
      </c>
      <c r="E489" s="3" t="s">
        <v>3501</v>
      </c>
      <c r="F489" s="11">
        <v>44426</v>
      </c>
      <c r="G489" s="4">
        <v>3325266</v>
      </c>
      <c r="H489" s="4" t="str">
        <f>VLOOKUP(D489,'Xử lý'!$C$1:$C$173,1,0)</f>
        <v>0003426</v>
      </c>
      <c r="I489" s="4">
        <f t="shared" si="22"/>
        <v>3325266</v>
      </c>
      <c r="J489" s="4">
        <f t="shared" si="21"/>
        <v>3325266</v>
      </c>
      <c r="K489" s="2">
        <f t="shared" si="20"/>
        <v>0</v>
      </c>
      <c r="L489" s="4">
        <v>0</v>
      </c>
      <c r="M489" s="4">
        <v>0</v>
      </c>
      <c r="N489" s="4">
        <v>0</v>
      </c>
      <c r="O489" s="4">
        <v>3325266</v>
      </c>
    </row>
    <row r="490" spans="1:15" hidden="1" outlineLevel="1" x14ac:dyDescent="0.25">
      <c r="B490" s="11">
        <v>44366</v>
      </c>
      <c r="C490" s="3" t="s">
        <v>1828</v>
      </c>
      <c r="D490" s="3" t="s">
        <v>981</v>
      </c>
      <c r="E490" s="3" t="s">
        <v>1771</v>
      </c>
      <c r="F490" s="11">
        <v>44426</v>
      </c>
      <c r="G490" s="4">
        <v>1418560</v>
      </c>
      <c r="H490" s="4" t="str">
        <f>VLOOKUP(D490,'Xử lý'!$C$1:$C$173,1,0)</f>
        <v>0003432</v>
      </c>
      <c r="I490" s="4">
        <f t="shared" si="22"/>
        <v>1418560</v>
      </c>
      <c r="J490" s="4">
        <f t="shared" si="21"/>
        <v>1418560</v>
      </c>
      <c r="K490" s="2">
        <f t="shared" si="20"/>
        <v>0</v>
      </c>
      <c r="L490" s="4">
        <v>0</v>
      </c>
      <c r="M490" s="4">
        <v>0</v>
      </c>
      <c r="N490" s="4">
        <v>0</v>
      </c>
      <c r="O490" s="4">
        <v>1418560</v>
      </c>
    </row>
    <row r="491" spans="1:15" hidden="1" outlineLevel="1" x14ac:dyDescent="0.25">
      <c r="B491" s="11">
        <v>44366</v>
      </c>
      <c r="C491" s="3" t="s">
        <v>3149</v>
      </c>
      <c r="D491" s="3" t="s">
        <v>4438</v>
      </c>
      <c r="E491" s="3" t="s">
        <v>3861</v>
      </c>
      <c r="F491" s="11">
        <v>44426</v>
      </c>
      <c r="G491" s="4">
        <v>1602024</v>
      </c>
      <c r="H491" s="4" t="str">
        <f>VLOOKUP(D491,'Xử lý'!$C$1:$C$173,1,0)</f>
        <v>0003452</v>
      </c>
      <c r="I491" s="4">
        <f t="shared" si="22"/>
        <v>1602024</v>
      </c>
      <c r="J491" s="4">
        <f t="shared" si="21"/>
        <v>1602024</v>
      </c>
      <c r="K491" s="2">
        <f t="shared" si="20"/>
        <v>0</v>
      </c>
      <c r="L491" s="4">
        <v>0</v>
      </c>
      <c r="M491" s="4">
        <v>0</v>
      </c>
      <c r="N491" s="4">
        <v>0</v>
      </c>
      <c r="O491" s="4">
        <v>1602024</v>
      </c>
    </row>
    <row r="492" spans="1:15" hidden="1" outlineLevel="1" x14ac:dyDescent="0.25">
      <c r="B492" s="11">
        <v>44366</v>
      </c>
      <c r="C492" s="3" t="s">
        <v>758</v>
      </c>
      <c r="D492" s="3" t="s">
        <v>4076</v>
      </c>
      <c r="E492" s="3" t="s">
        <v>1628</v>
      </c>
      <c r="F492" s="11">
        <v>44426</v>
      </c>
      <c r="G492" s="4">
        <v>1615482</v>
      </c>
      <c r="H492" s="4" t="str">
        <f>VLOOKUP(D492,'Xử lý'!$C$1:$C$173,1,0)</f>
        <v>0003462</v>
      </c>
      <c r="I492" s="4">
        <f t="shared" si="22"/>
        <v>1615482</v>
      </c>
      <c r="J492" s="4">
        <f t="shared" si="21"/>
        <v>1615482</v>
      </c>
      <c r="K492" s="2">
        <f t="shared" si="20"/>
        <v>0</v>
      </c>
      <c r="L492" s="4">
        <v>0</v>
      </c>
      <c r="M492" s="4">
        <v>0</v>
      </c>
      <c r="N492" s="4">
        <v>0</v>
      </c>
      <c r="O492" s="4">
        <v>1615482</v>
      </c>
    </row>
    <row r="493" spans="1:15" hidden="1" outlineLevel="1" x14ac:dyDescent="0.25">
      <c r="B493" s="11">
        <v>44378</v>
      </c>
      <c r="C493" s="3" t="s">
        <v>454</v>
      </c>
      <c r="D493" s="3" t="s">
        <v>382</v>
      </c>
      <c r="E493" s="3" t="s">
        <v>1646</v>
      </c>
      <c r="F493" s="11">
        <v>44438</v>
      </c>
      <c r="G493" s="4">
        <v>3227545</v>
      </c>
      <c r="H493" s="4" t="e">
        <f>VLOOKUP(D493,'Xử lý'!$C$1:$C$173,1,0)</f>
        <v>#N/A</v>
      </c>
      <c r="I493" s="4"/>
      <c r="J493" s="4">
        <f t="shared" si="21"/>
        <v>0</v>
      </c>
      <c r="K493" s="2">
        <f t="shared" si="20"/>
        <v>0</v>
      </c>
      <c r="L493" s="4">
        <v>0</v>
      </c>
      <c r="M493" s="4">
        <v>0</v>
      </c>
      <c r="N493" s="4">
        <v>0</v>
      </c>
      <c r="O493" s="4">
        <v>3227545</v>
      </c>
    </row>
    <row r="494" spans="1:15" hidden="1" outlineLevel="1" x14ac:dyDescent="0.25">
      <c r="B494" s="11">
        <v>44378</v>
      </c>
      <c r="C494" s="3" t="s">
        <v>4366</v>
      </c>
      <c r="D494" s="3" t="s">
        <v>4533</v>
      </c>
      <c r="E494" s="3" t="s">
        <v>2826</v>
      </c>
      <c r="F494" s="11">
        <v>44438</v>
      </c>
      <c r="G494" s="4">
        <v>5980912</v>
      </c>
      <c r="H494" s="4" t="e">
        <f>VLOOKUP(D494,'Xử lý'!$C$1:$C$173,1,0)</f>
        <v>#N/A</v>
      </c>
      <c r="I494" s="4"/>
      <c r="J494" s="4">
        <f t="shared" si="21"/>
        <v>0</v>
      </c>
      <c r="K494" s="2">
        <f t="shared" si="20"/>
        <v>0</v>
      </c>
      <c r="L494" s="4">
        <v>0</v>
      </c>
      <c r="M494" s="4">
        <v>0</v>
      </c>
      <c r="N494" s="4">
        <v>0</v>
      </c>
      <c r="O494" s="4">
        <v>5980912</v>
      </c>
    </row>
    <row r="495" spans="1:15" hidden="1" outlineLevel="1" x14ac:dyDescent="0.25">
      <c r="B495" s="11">
        <v>44379</v>
      </c>
      <c r="C495" s="3" t="s">
        <v>802</v>
      </c>
      <c r="D495" s="3" t="s">
        <v>3788</v>
      </c>
      <c r="E495" s="3" t="s">
        <v>3665</v>
      </c>
      <c r="F495" s="11">
        <v>44439</v>
      </c>
      <c r="G495" s="4">
        <v>71789446</v>
      </c>
      <c r="H495" s="4" t="e">
        <f>VLOOKUP(D495,'Xử lý'!$C$1:$C$173,1,0)</f>
        <v>#N/A</v>
      </c>
      <c r="I495" s="4"/>
      <c r="J495" s="4">
        <f t="shared" si="21"/>
        <v>0</v>
      </c>
      <c r="K495" s="2">
        <f t="shared" si="20"/>
        <v>0</v>
      </c>
      <c r="L495" s="4">
        <v>0</v>
      </c>
      <c r="M495" s="4">
        <v>0</v>
      </c>
      <c r="N495" s="4">
        <v>0</v>
      </c>
      <c r="O495" s="4">
        <v>71789446</v>
      </c>
    </row>
    <row r="496" spans="1:15" hidden="1" outlineLevel="1" x14ac:dyDescent="0.25">
      <c r="B496" s="11">
        <v>44389</v>
      </c>
      <c r="C496" s="3" t="s">
        <v>2827</v>
      </c>
      <c r="D496" s="3" t="s">
        <v>2074</v>
      </c>
      <c r="E496" s="3" t="s">
        <v>4486</v>
      </c>
      <c r="F496" s="11">
        <v>44449</v>
      </c>
      <c r="G496" s="4">
        <v>1087532</v>
      </c>
      <c r="H496" s="4" t="e">
        <f>VLOOKUP(D496,'Xử lý'!$C$1:$C$173,1,0)</f>
        <v>#N/A</v>
      </c>
      <c r="I496" s="4"/>
      <c r="J496" s="4">
        <f t="shared" si="21"/>
        <v>0</v>
      </c>
      <c r="K496" s="2">
        <f t="shared" si="20"/>
        <v>0</v>
      </c>
      <c r="L496" s="4">
        <v>0</v>
      </c>
      <c r="M496" s="4">
        <v>0</v>
      </c>
      <c r="N496" s="4">
        <v>0</v>
      </c>
      <c r="O496" s="4">
        <v>1087532</v>
      </c>
    </row>
    <row r="497" spans="1:15" hidden="1" outlineLevel="1" x14ac:dyDescent="0.25">
      <c r="B497" s="11">
        <v>44389</v>
      </c>
      <c r="C497" s="3" t="s">
        <v>2872</v>
      </c>
      <c r="D497" s="3" t="s">
        <v>33</v>
      </c>
      <c r="E497" s="3" t="s">
        <v>346</v>
      </c>
      <c r="F497" s="11">
        <v>44449</v>
      </c>
      <c r="G497" s="4">
        <v>1702272</v>
      </c>
      <c r="H497" s="4" t="e">
        <f>VLOOKUP(D497,'Xử lý'!$C$1:$C$173,1,0)</f>
        <v>#N/A</v>
      </c>
      <c r="I497" s="4"/>
      <c r="J497" s="4">
        <f t="shared" si="21"/>
        <v>0</v>
      </c>
      <c r="K497" s="2">
        <f t="shared" si="20"/>
        <v>0</v>
      </c>
      <c r="L497" s="4">
        <v>0</v>
      </c>
      <c r="M497" s="4">
        <v>0</v>
      </c>
      <c r="N497" s="4">
        <v>0</v>
      </c>
      <c r="O497" s="4">
        <v>1702272</v>
      </c>
    </row>
    <row r="498" spans="1:15" hidden="1" outlineLevel="1" x14ac:dyDescent="0.25">
      <c r="B498" s="11">
        <v>44389</v>
      </c>
      <c r="C498" s="3" t="s">
        <v>2239</v>
      </c>
      <c r="D498" s="3" t="s">
        <v>1403</v>
      </c>
      <c r="E498" s="3" t="s">
        <v>718</v>
      </c>
      <c r="F498" s="11">
        <v>44449</v>
      </c>
      <c r="G498" s="4">
        <v>1872464</v>
      </c>
      <c r="H498" s="4" t="e">
        <f>VLOOKUP(D498,'Xử lý'!$C$1:$C$173,1,0)</f>
        <v>#N/A</v>
      </c>
      <c r="I498" s="4"/>
      <c r="J498" s="4">
        <f t="shared" si="21"/>
        <v>0</v>
      </c>
      <c r="K498" s="2">
        <f t="shared" si="20"/>
        <v>0</v>
      </c>
      <c r="L498" s="4">
        <v>0</v>
      </c>
      <c r="M498" s="4">
        <v>0</v>
      </c>
      <c r="N498" s="4">
        <v>0</v>
      </c>
      <c r="O498" s="4">
        <v>1872464</v>
      </c>
    </row>
    <row r="499" spans="1:15" collapsed="1" x14ac:dyDescent="0.25">
      <c r="A499" s="7" t="s">
        <v>1503</v>
      </c>
      <c r="G499" s="2">
        <v>12623477</v>
      </c>
      <c r="H499" s="4" t="e">
        <f>VLOOKUP(D499,'Xử lý'!$C$1:$C$173,1,0)</f>
        <v>#N/A</v>
      </c>
      <c r="I499" s="16">
        <f>SUM(I500:I507)</f>
        <v>4134214</v>
      </c>
      <c r="J499" s="4"/>
      <c r="K499" s="2">
        <f t="shared" si="20"/>
        <v>4134214</v>
      </c>
      <c r="L499" s="2">
        <v>0</v>
      </c>
      <c r="M499" s="2">
        <v>0</v>
      </c>
      <c r="N499" s="2">
        <v>0</v>
      </c>
      <c r="O499" s="2">
        <v>12623477</v>
      </c>
    </row>
    <row r="500" spans="1:15" hidden="1" outlineLevel="1" x14ac:dyDescent="0.25">
      <c r="B500" s="11">
        <v>44365</v>
      </c>
      <c r="C500" s="3" t="s">
        <v>3601</v>
      </c>
      <c r="D500" s="3" t="s">
        <v>4153</v>
      </c>
      <c r="E500" s="3" t="s">
        <v>1229</v>
      </c>
      <c r="F500" s="11">
        <v>44425</v>
      </c>
      <c r="G500" s="4">
        <v>1188579</v>
      </c>
      <c r="H500" s="4" t="str">
        <f>VLOOKUP(D500,'Xử lý'!$C$1:$C$173,1,0)</f>
        <v>0003307</v>
      </c>
      <c r="I500" s="4">
        <f t="shared" si="22"/>
        <v>1188579</v>
      </c>
      <c r="J500" s="4">
        <f t="shared" si="21"/>
        <v>1188579</v>
      </c>
      <c r="K500" s="2">
        <f t="shared" si="20"/>
        <v>0</v>
      </c>
      <c r="L500" s="4">
        <v>0</v>
      </c>
      <c r="M500" s="4">
        <v>0</v>
      </c>
      <c r="N500" s="4">
        <v>0</v>
      </c>
      <c r="O500" s="4">
        <v>1188579</v>
      </c>
    </row>
    <row r="501" spans="1:15" hidden="1" outlineLevel="1" x14ac:dyDescent="0.25">
      <c r="B501" s="11">
        <v>44365</v>
      </c>
      <c r="C501" s="3" t="s">
        <v>2339</v>
      </c>
      <c r="D501" s="3" t="s">
        <v>824</v>
      </c>
      <c r="E501" s="3" t="s">
        <v>4487</v>
      </c>
      <c r="F501" s="11">
        <v>44425</v>
      </c>
      <c r="G501" s="4">
        <v>1566169</v>
      </c>
      <c r="H501" s="4" t="str">
        <f>VLOOKUP(D501,'Xử lý'!$C$1:$C$173,1,0)</f>
        <v>0003359</v>
      </c>
      <c r="I501" s="4">
        <f t="shared" si="22"/>
        <v>1566169</v>
      </c>
      <c r="J501" s="4">
        <f t="shared" si="21"/>
        <v>1566169</v>
      </c>
      <c r="K501" s="2">
        <f t="shared" si="20"/>
        <v>0</v>
      </c>
      <c r="L501" s="4">
        <v>0</v>
      </c>
      <c r="M501" s="4">
        <v>0</v>
      </c>
      <c r="N501" s="4">
        <v>0</v>
      </c>
      <c r="O501" s="4">
        <v>1566169</v>
      </c>
    </row>
    <row r="502" spans="1:15" hidden="1" outlineLevel="1" x14ac:dyDescent="0.25">
      <c r="B502" s="11">
        <v>44365</v>
      </c>
      <c r="C502" s="3" t="s">
        <v>4038</v>
      </c>
      <c r="D502" s="3" t="s">
        <v>89</v>
      </c>
      <c r="E502" s="3" t="s">
        <v>41</v>
      </c>
      <c r="F502" s="11">
        <v>44425</v>
      </c>
      <c r="G502" s="4">
        <v>1379466</v>
      </c>
      <c r="H502" s="4" t="str">
        <f>VLOOKUP(D502,'Xử lý'!$C$1:$C$173,1,0)</f>
        <v>0003367</v>
      </c>
      <c r="I502" s="4">
        <f t="shared" si="22"/>
        <v>1379466</v>
      </c>
      <c r="J502" s="4">
        <f t="shared" si="21"/>
        <v>1379466</v>
      </c>
      <c r="K502" s="2">
        <f t="shared" si="20"/>
        <v>0</v>
      </c>
      <c r="L502" s="4">
        <v>0</v>
      </c>
      <c r="M502" s="4">
        <v>0</v>
      </c>
      <c r="N502" s="4">
        <v>0</v>
      </c>
      <c r="O502" s="4">
        <v>1379466</v>
      </c>
    </row>
    <row r="503" spans="1:15" hidden="1" outlineLevel="1" x14ac:dyDescent="0.25">
      <c r="B503" s="11">
        <v>44378</v>
      </c>
      <c r="C503" s="3" t="s">
        <v>2532</v>
      </c>
      <c r="D503" s="3" t="s">
        <v>2646</v>
      </c>
      <c r="E503" s="3" t="s">
        <v>0</v>
      </c>
      <c r="F503" s="11">
        <v>44438</v>
      </c>
      <c r="G503" s="4">
        <v>1640975</v>
      </c>
      <c r="H503" s="4" t="e">
        <f>VLOOKUP(D503,'Xử lý'!$C$1:$C$173,1,0)</f>
        <v>#N/A</v>
      </c>
      <c r="I503" s="4"/>
      <c r="J503" s="4">
        <f t="shared" si="21"/>
        <v>0</v>
      </c>
      <c r="K503" s="2">
        <f t="shared" si="20"/>
        <v>0</v>
      </c>
      <c r="L503" s="4">
        <v>0</v>
      </c>
      <c r="M503" s="4">
        <v>0</v>
      </c>
      <c r="N503" s="4">
        <v>0</v>
      </c>
      <c r="O503" s="4">
        <v>1640975</v>
      </c>
    </row>
    <row r="504" spans="1:15" hidden="1" outlineLevel="1" x14ac:dyDescent="0.25">
      <c r="B504" s="11">
        <v>44388</v>
      </c>
      <c r="C504" s="3" t="s">
        <v>918</v>
      </c>
      <c r="D504" s="3" t="s">
        <v>2712</v>
      </c>
      <c r="E504" s="3" t="s">
        <v>2306</v>
      </c>
      <c r="F504" s="11">
        <v>44448</v>
      </c>
      <c r="G504" s="4">
        <v>1761712</v>
      </c>
      <c r="H504" s="4" t="e">
        <f>VLOOKUP(D504,'Xử lý'!$C$1:$C$173,1,0)</f>
        <v>#N/A</v>
      </c>
      <c r="I504" s="4"/>
      <c r="J504" s="4">
        <f t="shared" si="21"/>
        <v>0</v>
      </c>
      <c r="K504" s="2">
        <f t="shared" si="20"/>
        <v>0</v>
      </c>
      <c r="L504" s="4">
        <v>0</v>
      </c>
      <c r="M504" s="4">
        <v>0</v>
      </c>
      <c r="N504" s="4">
        <v>0</v>
      </c>
      <c r="O504" s="4">
        <v>1761712</v>
      </c>
    </row>
    <row r="505" spans="1:15" hidden="1" outlineLevel="1" x14ac:dyDescent="0.25">
      <c r="B505" s="11">
        <v>44388</v>
      </c>
      <c r="C505" s="3" t="s">
        <v>25</v>
      </c>
      <c r="D505" s="3" t="s">
        <v>2577</v>
      </c>
      <c r="E505" s="3" t="s">
        <v>4560</v>
      </c>
      <c r="F505" s="11">
        <v>44448</v>
      </c>
      <c r="G505" s="4">
        <v>943661</v>
      </c>
      <c r="H505" s="4" t="e">
        <f>VLOOKUP(D505,'Xử lý'!$C$1:$C$173,1,0)</f>
        <v>#N/A</v>
      </c>
      <c r="I505" s="4"/>
      <c r="J505" s="4">
        <f t="shared" si="21"/>
        <v>0</v>
      </c>
      <c r="K505" s="2">
        <f t="shared" si="20"/>
        <v>0</v>
      </c>
      <c r="L505" s="4">
        <v>0</v>
      </c>
      <c r="M505" s="4">
        <v>0</v>
      </c>
      <c r="N505" s="4">
        <v>0</v>
      </c>
      <c r="O505" s="4">
        <v>943661</v>
      </c>
    </row>
    <row r="506" spans="1:15" hidden="1" outlineLevel="1" x14ac:dyDescent="0.25">
      <c r="B506" s="11">
        <v>44396</v>
      </c>
      <c r="C506" s="3" t="s">
        <v>2018</v>
      </c>
      <c r="D506" s="3" t="s">
        <v>29</v>
      </c>
      <c r="E506" s="3" t="s">
        <v>2516</v>
      </c>
      <c r="F506" s="11">
        <v>44456</v>
      </c>
      <c r="G506" s="4">
        <v>1455939</v>
      </c>
      <c r="H506" s="4" t="e">
        <f>VLOOKUP(D506,'Xử lý'!$C$1:$C$173,1,0)</f>
        <v>#N/A</v>
      </c>
      <c r="I506" s="4"/>
      <c r="J506" s="4">
        <f t="shared" si="21"/>
        <v>0</v>
      </c>
      <c r="K506" s="2">
        <f t="shared" si="20"/>
        <v>0</v>
      </c>
      <c r="L506" s="4">
        <v>0</v>
      </c>
      <c r="M506" s="4">
        <v>0</v>
      </c>
      <c r="N506" s="4">
        <v>0</v>
      </c>
      <c r="O506" s="4">
        <v>1455939</v>
      </c>
    </row>
    <row r="507" spans="1:15" hidden="1" outlineLevel="1" x14ac:dyDescent="0.25">
      <c r="B507" s="11">
        <v>44396</v>
      </c>
      <c r="C507" s="3" t="s">
        <v>4130</v>
      </c>
      <c r="D507" s="3" t="s">
        <v>3162</v>
      </c>
      <c r="E507" s="3" t="s">
        <v>405</v>
      </c>
      <c r="F507" s="11">
        <v>44456</v>
      </c>
      <c r="G507" s="4">
        <v>2686976</v>
      </c>
      <c r="H507" s="4" t="e">
        <f>VLOOKUP(D507,'Xử lý'!$C$1:$C$173,1,0)</f>
        <v>#N/A</v>
      </c>
      <c r="I507" s="4"/>
      <c r="J507" s="4">
        <f t="shared" si="21"/>
        <v>0</v>
      </c>
      <c r="K507" s="2">
        <f t="shared" si="20"/>
        <v>0</v>
      </c>
      <c r="L507" s="4">
        <v>0</v>
      </c>
      <c r="M507" s="4">
        <v>0</v>
      </c>
      <c r="N507" s="4">
        <v>0</v>
      </c>
      <c r="O507" s="4">
        <v>2686976</v>
      </c>
    </row>
    <row r="508" spans="1:15" collapsed="1" x14ac:dyDescent="0.25">
      <c r="A508" s="7" t="s">
        <v>4445</v>
      </c>
      <c r="G508" s="2">
        <v>56135120</v>
      </c>
      <c r="H508" s="4" t="e">
        <f>VLOOKUP(D508,'Xử lý'!$C$1:$C$173,1,0)</f>
        <v>#N/A</v>
      </c>
      <c r="I508" s="16">
        <f>SUM(I509:I522)</f>
        <v>8011875</v>
      </c>
      <c r="J508" s="4">
        <v>690337</v>
      </c>
      <c r="K508" s="2">
        <f t="shared" si="20"/>
        <v>7321538</v>
      </c>
      <c r="L508" s="2">
        <v>0</v>
      </c>
      <c r="M508" s="2">
        <v>0</v>
      </c>
      <c r="N508" s="2">
        <v>0</v>
      </c>
      <c r="O508" s="2">
        <v>56135120</v>
      </c>
    </row>
    <row r="509" spans="1:15" hidden="1" outlineLevel="1" x14ac:dyDescent="0.25">
      <c r="B509" s="11">
        <v>44359</v>
      </c>
      <c r="C509" s="3" t="s">
        <v>1248</v>
      </c>
      <c r="D509" s="3" t="s">
        <v>4080</v>
      </c>
      <c r="E509" s="3" t="s">
        <v>1413</v>
      </c>
      <c r="F509" s="11">
        <v>44419</v>
      </c>
      <c r="G509" s="4">
        <v>2428806</v>
      </c>
      <c r="H509" s="4" t="str">
        <f>VLOOKUP(D509,'Xử lý'!$C$1:$C$173,1,0)</f>
        <v>0002982</v>
      </c>
      <c r="I509" s="4">
        <f t="shared" si="22"/>
        <v>2428806</v>
      </c>
      <c r="J509" s="4">
        <f t="shared" si="21"/>
        <v>2428806</v>
      </c>
      <c r="K509" s="2">
        <f t="shared" si="20"/>
        <v>0</v>
      </c>
      <c r="L509" s="4">
        <v>0</v>
      </c>
      <c r="M509" s="4">
        <v>0</v>
      </c>
      <c r="N509" s="4">
        <v>0</v>
      </c>
      <c r="O509" s="4">
        <v>2428806</v>
      </c>
    </row>
    <row r="510" spans="1:15" hidden="1" outlineLevel="1" x14ac:dyDescent="0.25">
      <c r="B510" s="11">
        <v>44359</v>
      </c>
      <c r="C510" s="3" t="s">
        <v>548</v>
      </c>
      <c r="D510" s="3" t="s">
        <v>4192</v>
      </c>
      <c r="E510" s="3" t="s">
        <v>4220</v>
      </c>
      <c r="F510" s="11">
        <v>44419</v>
      </c>
      <c r="G510" s="4">
        <v>3002142</v>
      </c>
      <c r="H510" s="4" t="e">
        <f>VLOOKUP(D510,'Xử lý'!$C$1:$C$173,1,0)</f>
        <v>#N/A</v>
      </c>
      <c r="I510" s="4"/>
      <c r="J510" s="4">
        <f t="shared" si="21"/>
        <v>0</v>
      </c>
      <c r="K510" s="2">
        <f t="shared" si="20"/>
        <v>0</v>
      </c>
      <c r="L510" s="4">
        <v>0</v>
      </c>
      <c r="M510" s="4">
        <v>0</v>
      </c>
      <c r="N510" s="4">
        <v>0</v>
      </c>
      <c r="O510" s="4">
        <v>3002142</v>
      </c>
    </row>
    <row r="511" spans="1:15" hidden="1" outlineLevel="1" x14ac:dyDescent="0.25">
      <c r="B511" s="11">
        <v>44365</v>
      </c>
      <c r="C511" s="3" t="s">
        <v>1453</v>
      </c>
      <c r="D511" s="3" t="s">
        <v>2860</v>
      </c>
      <c r="E511" s="3" t="s">
        <v>2296</v>
      </c>
      <c r="F511" s="11">
        <v>44425</v>
      </c>
      <c r="G511" s="4">
        <v>2384059</v>
      </c>
      <c r="H511" s="4" t="e">
        <f>VLOOKUP(D511,'Xử lý'!$C$1:$C$173,1,0)</f>
        <v>#N/A</v>
      </c>
      <c r="I511" s="4"/>
      <c r="J511" s="4">
        <f t="shared" si="21"/>
        <v>0</v>
      </c>
      <c r="K511" s="2">
        <f t="shared" si="20"/>
        <v>0</v>
      </c>
      <c r="L511" s="4">
        <v>0</v>
      </c>
      <c r="M511" s="4">
        <v>0</v>
      </c>
      <c r="N511" s="4">
        <v>0</v>
      </c>
      <c r="O511" s="4">
        <v>2384059</v>
      </c>
    </row>
    <row r="512" spans="1:15" hidden="1" outlineLevel="1" x14ac:dyDescent="0.25">
      <c r="B512" s="11">
        <v>44365</v>
      </c>
      <c r="C512" s="3" t="s">
        <v>3177</v>
      </c>
      <c r="D512" s="3" t="s">
        <v>2932</v>
      </c>
      <c r="E512" s="3" t="s">
        <v>647</v>
      </c>
      <c r="F512" s="11">
        <v>44425</v>
      </c>
      <c r="G512" s="4">
        <v>2305683</v>
      </c>
      <c r="H512" s="4" t="str">
        <f>VLOOKUP(D512,'Xử lý'!$C$1:$C$173,1,0)</f>
        <v>0003317</v>
      </c>
      <c r="I512" s="4">
        <f t="shared" si="22"/>
        <v>2305683</v>
      </c>
      <c r="J512" s="4">
        <f t="shared" si="21"/>
        <v>2305683</v>
      </c>
      <c r="K512" s="2">
        <f t="shared" si="20"/>
        <v>0</v>
      </c>
      <c r="L512" s="4">
        <v>0</v>
      </c>
      <c r="M512" s="4">
        <v>0</v>
      </c>
      <c r="N512" s="4">
        <v>0</v>
      </c>
      <c r="O512" s="4">
        <v>2305683</v>
      </c>
    </row>
    <row r="513" spans="1:15" hidden="1" outlineLevel="1" x14ac:dyDescent="0.25">
      <c r="B513" s="11">
        <v>44366</v>
      </c>
      <c r="C513" s="3" t="s">
        <v>3961</v>
      </c>
      <c r="D513" s="3" t="s">
        <v>1281</v>
      </c>
      <c r="E513" s="3" t="s">
        <v>2492</v>
      </c>
      <c r="F513" s="11">
        <v>44426</v>
      </c>
      <c r="G513" s="4">
        <v>1221638</v>
      </c>
      <c r="H513" s="4" t="e">
        <f>VLOOKUP(D513,'Xử lý'!$C$1:$C$173,1,0)</f>
        <v>#N/A</v>
      </c>
      <c r="I513" s="4"/>
      <c r="J513" s="4">
        <f t="shared" si="21"/>
        <v>0</v>
      </c>
      <c r="K513" s="2">
        <f t="shared" si="20"/>
        <v>0</v>
      </c>
      <c r="L513" s="4">
        <v>0</v>
      </c>
      <c r="M513" s="4">
        <v>0</v>
      </c>
      <c r="N513" s="4">
        <v>0</v>
      </c>
      <c r="O513" s="4">
        <v>1221638</v>
      </c>
    </row>
    <row r="514" spans="1:15" hidden="1" outlineLevel="1" x14ac:dyDescent="0.25">
      <c r="B514" s="11">
        <v>44366</v>
      </c>
      <c r="C514" s="3" t="s">
        <v>4</v>
      </c>
      <c r="D514" s="3" t="s">
        <v>2657</v>
      </c>
      <c r="E514" s="3" t="s">
        <v>1432</v>
      </c>
      <c r="F514" s="11">
        <v>44426</v>
      </c>
      <c r="G514" s="4">
        <v>1469624</v>
      </c>
      <c r="H514" s="4" t="str">
        <f>VLOOKUP(D514,'Xử lý'!$C$1:$C$173,1,0)</f>
        <v>0003436</v>
      </c>
      <c r="I514" s="4">
        <f t="shared" si="22"/>
        <v>1469624</v>
      </c>
      <c r="J514" s="4">
        <f t="shared" si="21"/>
        <v>1469624</v>
      </c>
      <c r="K514" s="2">
        <f t="shared" si="20"/>
        <v>0</v>
      </c>
      <c r="L514" s="4">
        <v>0</v>
      </c>
      <c r="M514" s="4">
        <v>0</v>
      </c>
      <c r="N514" s="4">
        <v>0</v>
      </c>
      <c r="O514" s="4">
        <v>1469624</v>
      </c>
    </row>
    <row r="515" spans="1:15" hidden="1" outlineLevel="1" x14ac:dyDescent="0.25">
      <c r="B515" s="11">
        <v>44366</v>
      </c>
      <c r="C515" s="3" t="s">
        <v>4402</v>
      </c>
      <c r="D515" s="3" t="s">
        <v>1053</v>
      </c>
      <c r="E515" s="3" t="s">
        <v>441</v>
      </c>
      <c r="F515" s="11">
        <v>44426</v>
      </c>
      <c r="G515" s="4">
        <v>1807762</v>
      </c>
      <c r="H515" s="4" t="str">
        <f>VLOOKUP(D515,'Xử lý'!$C$1:$C$173,1,0)</f>
        <v>0003438</v>
      </c>
      <c r="I515" s="4">
        <f t="shared" si="22"/>
        <v>1807762</v>
      </c>
      <c r="J515" s="4">
        <f t="shared" si="21"/>
        <v>1807762</v>
      </c>
      <c r="K515" s="2">
        <f t="shared" si="20"/>
        <v>0</v>
      </c>
      <c r="L515" s="4">
        <v>0</v>
      </c>
      <c r="M515" s="4">
        <v>0</v>
      </c>
      <c r="N515" s="4">
        <v>0</v>
      </c>
      <c r="O515" s="4">
        <v>1807762</v>
      </c>
    </row>
    <row r="516" spans="1:15" hidden="1" outlineLevel="1" x14ac:dyDescent="0.25">
      <c r="B516" s="11">
        <v>44380</v>
      </c>
      <c r="C516" s="3" t="s">
        <v>2547</v>
      </c>
      <c r="D516" s="3" t="s">
        <v>1017</v>
      </c>
      <c r="E516" s="3" t="s">
        <v>1673</v>
      </c>
      <c r="F516" s="11">
        <v>44440</v>
      </c>
      <c r="G516" s="4">
        <v>10625979</v>
      </c>
      <c r="H516" s="4" t="e">
        <f>VLOOKUP(D516,'Xử lý'!$C$1:$C$173,1,0)</f>
        <v>#N/A</v>
      </c>
      <c r="I516" s="4"/>
      <c r="J516" s="4">
        <f t="shared" si="21"/>
        <v>0</v>
      </c>
      <c r="K516" s="2">
        <f t="shared" si="20"/>
        <v>0</v>
      </c>
      <c r="L516" s="4">
        <v>0</v>
      </c>
      <c r="M516" s="4">
        <v>0</v>
      </c>
      <c r="N516" s="4">
        <v>0</v>
      </c>
      <c r="O516" s="4">
        <v>10625979</v>
      </c>
    </row>
    <row r="517" spans="1:15" hidden="1" outlineLevel="1" x14ac:dyDescent="0.25">
      <c r="B517" s="11">
        <v>44388</v>
      </c>
      <c r="C517" s="3" t="s">
        <v>3562</v>
      </c>
      <c r="D517" s="3" t="s">
        <v>2948</v>
      </c>
      <c r="E517" s="3" t="s">
        <v>464</v>
      </c>
      <c r="F517" s="11">
        <v>44448</v>
      </c>
      <c r="G517" s="4">
        <v>9936483</v>
      </c>
      <c r="H517" s="4" t="e">
        <f>VLOOKUP(D517,'Xử lý'!$C$1:$C$173,1,0)</f>
        <v>#N/A</v>
      </c>
      <c r="I517" s="4"/>
      <c r="J517" s="4">
        <f t="shared" si="21"/>
        <v>0</v>
      </c>
      <c r="K517" s="2">
        <f t="shared" ref="K517:K580" si="23">I517-J517</f>
        <v>0</v>
      </c>
      <c r="L517" s="4">
        <v>0</v>
      </c>
      <c r="M517" s="4">
        <v>0</v>
      </c>
      <c r="N517" s="4">
        <v>0</v>
      </c>
      <c r="O517" s="4">
        <v>9936483</v>
      </c>
    </row>
    <row r="518" spans="1:15" hidden="1" outlineLevel="1" x14ac:dyDescent="0.25">
      <c r="B518" s="11">
        <v>44396</v>
      </c>
      <c r="C518" s="3" t="s">
        <v>1649</v>
      </c>
      <c r="D518" s="3" t="s">
        <v>1710</v>
      </c>
      <c r="E518" s="3" t="s">
        <v>2178</v>
      </c>
      <c r="F518" s="11">
        <v>44456</v>
      </c>
      <c r="G518" s="4">
        <v>1438822</v>
      </c>
      <c r="H518" s="4" t="e">
        <f>VLOOKUP(D518,'Xử lý'!$C$1:$C$173,1,0)</f>
        <v>#N/A</v>
      </c>
      <c r="I518" s="4"/>
      <c r="J518" s="4">
        <f t="shared" si="21"/>
        <v>0</v>
      </c>
      <c r="K518" s="2">
        <f t="shared" si="23"/>
        <v>0</v>
      </c>
      <c r="L518" s="4">
        <v>0</v>
      </c>
      <c r="M518" s="4">
        <v>0</v>
      </c>
      <c r="N518" s="4">
        <v>0</v>
      </c>
      <c r="O518" s="4">
        <v>1438822</v>
      </c>
    </row>
    <row r="519" spans="1:15" hidden="1" outlineLevel="1" x14ac:dyDescent="0.25">
      <c r="B519" s="11">
        <v>44396</v>
      </c>
      <c r="C519" s="3" t="s">
        <v>1720</v>
      </c>
      <c r="D519" s="3" t="s">
        <v>4035</v>
      </c>
      <c r="E519" s="3" t="s">
        <v>3072</v>
      </c>
      <c r="F519" s="11">
        <v>44456</v>
      </c>
      <c r="G519" s="4">
        <v>3724050</v>
      </c>
      <c r="H519" s="4" t="e">
        <f>VLOOKUP(D519,'Xử lý'!$C$1:$C$173,1,0)</f>
        <v>#N/A</v>
      </c>
      <c r="I519" s="4"/>
      <c r="J519" s="4">
        <f t="shared" ref="J519:J582" si="24">IF(I519&lt;&gt;0,I519,0)</f>
        <v>0</v>
      </c>
      <c r="K519" s="2">
        <f t="shared" si="23"/>
        <v>0</v>
      </c>
      <c r="L519" s="4">
        <v>0</v>
      </c>
      <c r="M519" s="4">
        <v>0</v>
      </c>
      <c r="N519" s="4">
        <v>0</v>
      </c>
      <c r="O519" s="4">
        <v>3724050</v>
      </c>
    </row>
    <row r="520" spans="1:15" hidden="1" outlineLevel="1" x14ac:dyDescent="0.25">
      <c r="B520" s="11">
        <v>44405</v>
      </c>
      <c r="C520" s="3" t="s">
        <v>310</v>
      </c>
      <c r="D520" s="3" t="s">
        <v>714</v>
      </c>
      <c r="E520" s="3" t="s">
        <v>1377</v>
      </c>
      <c r="F520" s="11">
        <v>44465</v>
      </c>
      <c r="G520" s="4">
        <v>5364253</v>
      </c>
      <c r="H520" s="4" t="e">
        <f>VLOOKUP(D520,'Xử lý'!$C$1:$C$173,1,0)</f>
        <v>#N/A</v>
      </c>
      <c r="I520" s="4"/>
      <c r="J520" s="4">
        <f t="shared" si="24"/>
        <v>0</v>
      </c>
      <c r="K520" s="2">
        <f t="shared" si="23"/>
        <v>0</v>
      </c>
      <c r="L520" s="4">
        <v>0</v>
      </c>
      <c r="M520" s="4">
        <v>0</v>
      </c>
      <c r="N520" s="4">
        <v>0</v>
      </c>
      <c r="O520" s="4">
        <v>5364253</v>
      </c>
    </row>
    <row r="521" spans="1:15" hidden="1" outlineLevel="1" x14ac:dyDescent="0.25">
      <c r="B521" s="11">
        <v>44412</v>
      </c>
      <c r="C521" s="3" t="s">
        <v>4267</v>
      </c>
      <c r="D521" s="3" t="s">
        <v>3282</v>
      </c>
      <c r="E521" s="3" t="s">
        <v>3126</v>
      </c>
      <c r="F521" s="11">
        <v>44472</v>
      </c>
      <c r="G521" s="4">
        <v>2661588</v>
      </c>
      <c r="H521" s="4" t="e">
        <f>VLOOKUP(D521,'Xử lý'!$C$1:$C$173,1,0)</f>
        <v>#N/A</v>
      </c>
      <c r="I521" s="4"/>
      <c r="J521" s="4">
        <f t="shared" si="24"/>
        <v>0</v>
      </c>
      <c r="K521" s="2">
        <f t="shared" si="23"/>
        <v>0</v>
      </c>
      <c r="L521" s="4">
        <v>0</v>
      </c>
      <c r="M521" s="4">
        <v>0</v>
      </c>
      <c r="N521" s="4">
        <v>0</v>
      </c>
      <c r="O521" s="4">
        <v>2661588</v>
      </c>
    </row>
    <row r="522" spans="1:15" hidden="1" outlineLevel="1" x14ac:dyDescent="0.25">
      <c r="B522" s="11">
        <v>44412</v>
      </c>
      <c r="C522" s="3" t="s">
        <v>2126</v>
      </c>
      <c r="D522" s="3" t="s">
        <v>1945</v>
      </c>
      <c r="E522" s="3" t="s">
        <v>1762</v>
      </c>
      <c r="F522" s="11">
        <v>44472</v>
      </c>
      <c r="G522" s="4">
        <v>7764231</v>
      </c>
      <c r="H522" s="4" t="e">
        <f>VLOOKUP(D522,'Xử lý'!$C$1:$C$173,1,0)</f>
        <v>#N/A</v>
      </c>
      <c r="I522" s="4"/>
      <c r="J522" s="4">
        <f t="shared" si="24"/>
        <v>0</v>
      </c>
      <c r="K522" s="2">
        <f t="shared" si="23"/>
        <v>0</v>
      </c>
      <c r="L522" s="4">
        <v>0</v>
      </c>
      <c r="M522" s="4">
        <v>0</v>
      </c>
      <c r="N522" s="4">
        <v>0</v>
      </c>
      <c r="O522" s="4">
        <v>7764231</v>
      </c>
    </row>
    <row r="523" spans="1:15" hidden="1" x14ac:dyDescent="0.25">
      <c r="A523" s="7" t="s">
        <v>2103</v>
      </c>
      <c r="G523" s="2">
        <v>102881208</v>
      </c>
      <c r="H523" s="4" t="e">
        <f>VLOOKUP(D523,'Xử lý'!$C$1:$C$173,1,0)</f>
        <v>#N/A</v>
      </c>
      <c r="I523" s="4"/>
      <c r="J523" s="4">
        <f t="shared" si="24"/>
        <v>0</v>
      </c>
      <c r="K523" s="2">
        <f t="shared" si="23"/>
        <v>0</v>
      </c>
      <c r="L523" s="2">
        <v>3475956</v>
      </c>
      <c r="M523" s="2">
        <v>0</v>
      </c>
      <c r="N523" s="2">
        <v>0</v>
      </c>
      <c r="O523" s="2">
        <v>99405252</v>
      </c>
    </row>
    <row r="524" spans="1:15" hidden="1" outlineLevel="1" x14ac:dyDescent="0.25">
      <c r="B524" s="11">
        <v>44359</v>
      </c>
      <c r="C524" s="3" t="s">
        <v>1711</v>
      </c>
      <c r="D524" s="3" t="s">
        <v>2890</v>
      </c>
      <c r="E524" s="3" t="s">
        <v>105</v>
      </c>
      <c r="F524" s="11">
        <v>44419</v>
      </c>
      <c r="G524" s="4">
        <v>2443276</v>
      </c>
      <c r="H524" s="4" t="e">
        <f>VLOOKUP(D524,'Xử lý'!$C$1:$C$173,1,0)</f>
        <v>#N/A</v>
      </c>
      <c r="I524" s="4"/>
      <c r="J524" s="4">
        <f t="shared" si="24"/>
        <v>0</v>
      </c>
      <c r="K524" s="2">
        <f t="shared" si="23"/>
        <v>0</v>
      </c>
      <c r="L524" s="4">
        <v>0</v>
      </c>
      <c r="M524" s="4">
        <v>0</v>
      </c>
      <c r="N524" s="4">
        <v>0</v>
      </c>
      <c r="O524" s="4">
        <v>2443276</v>
      </c>
    </row>
    <row r="525" spans="1:15" hidden="1" outlineLevel="1" x14ac:dyDescent="0.25">
      <c r="B525" s="11">
        <v>44359</v>
      </c>
      <c r="C525" s="3" t="s">
        <v>1</v>
      </c>
      <c r="D525" s="3" t="s">
        <v>3587</v>
      </c>
      <c r="E525" s="3" t="s">
        <v>4148</v>
      </c>
      <c r="F525" s="11">
        <v>44419</v>
      </c>
      <c r="G525" s="4">
        <v>2279640</v>
      </c>
      <c r="H525" s="4" t="e">
        <f>VLOOKUP(D525,'Xử lý'!$C$1:$C$173,1,0)</f>
        <v>#N/A</v>
      </c>
      <c r="I525" s="4"/>
      <c r="J525" s="4">
        <f t="shared" si="24"/>
        <v>0</v>
      </c>
      <c r="K525" s="2">
        <f t="shared" si="23"/>
        <v>0</v>
      </c>
      <c r="L525" s="4">
        <v>0</v>
      </c>
      <c r="M525" s="4">
        <v>0</v>
      </c>
      <c r="N525" s="4">
        <v>0</v>
      </c>
      <c r="O525" s="4">
        <v>2279640</v>
      </c>
    </row>
    <row r="526" spans="1:15" hidden="1" outlineLevel="1" x14ac:dyDescent="0.25">
      <c r="B526" s="11">
        <v>44359</v>
      </c>
      <c r="C526" s="3" t="s">
        <v>4319</v>
      </c>
      <c r="D526" s="3" t="s">
        <v>1492</v>
      </c>
      <c r="E526" s="3" t="s">
        <v>1793</v>
      </c>
      <c r="F526" s="11">
        <v>44419</v>
      </c>
      <c r="G526" s="4">
        <v>3069721</v>
      </c>
      <c r="H526" s="4" t="e">
        <f>VLOOKUP(D526,'Xử lý'!$C$1:$C$173,1,0)</f>
        <v>#N/A</v>
      </c>
      <c r="I526" s="4"/>
      <c r="J526" s="4">
        <f t="shared" si="24"/>
        <v>0</v>
      </c>
      <c r="K526" s="2">
        <f t="shared" si="23"/>
        <v>0</v>
      </c>
      <c r="L526" s="4">
        <v>0</v>
      </c>
      <c r="M526" s="4">
        <v>0</v>
      </c>
      <c r="N526" s="4">
        <v>0</v>
      </c>
      <c r="O526" s="4">
        <v>3069721</v>
      </c>
    </row>
    <row r="527" spans="1:15" hidden="1" outlineLevel="1" x14ac:dyDescent="0.25">
      <c r="B527" s="11">
        <v>44375</v>
      </c>
      <c r="C527" s="3" t="s">
        <v>1157</v>
      </c>
      <c r="D527" s="3" t="s">
        <v>4448</v>
      </c>
      <c r="E527" s="3" t="s">
        <v>3042</v>
      </c>
      <c r="F527" s="11">
        <v>44435</v>
      </c>
      <c r="G527" s="4">
        <v>6041673</v>
      </c>
      <c r="H527" s="4" t="e">
        <f>VLOOKUP(D527,'Xử lý'!$C$1:$C$173,1,0)</f>
        <v>#N/A</v>
      </c>
      <c r="I527" s="4"/>
      <c r="J527" s="4">
        <f t="shared" si="24"/>
        <v>0</v>
      </c>
      <c r="K527" s="2">
        <f t="shared" si="23"/>
        <v>0</v>
      </c>
      <c r="L527" s="4">
        <v>0</v>
      </c>
      <c r="M527" s="4">
        <v>0</v>
      </c>
      <c r="N527" s="4">
        <v>0</v>
      </c>
      <c r="O527" s="4">
        <v>6041673</v>
      </c>
    </row>
    <row r="528" spans="1:15" hidden="1" outlineLevel="1" x14ac:dyDescent="0.25">
      <c r="B528" s="11">
        <v>44375</v>
      </c>
      <c r="C528" s="3" t="s">
        <v>1768</v>
      </c>
      <c r="D528" s="3" t="s">
        <v>1040</v>
      </c>
      <c r="E528" s="3" t="s">
        <v>3436</v>
      </c>
      <c r="F528" s="11">
        <v>44435</v>
      </c>
      <c r="G528" s="4">
        <v>3181431</v>
      </c>
      <c r="H528" s="4" t="e">
        <f>VLOOKUP(D528,'Xử lý'!$C$1:$C$173,1,0)</f>
        <v>#N/A</v>
      </c>
      <c r="I528" s="4"/>
      <c r="J528" s="4">
        <f t="shared" si="24"/>
        <v>0</v>
      </c>
      <c r="K528" s="2">
        <f t="shared" si="23"/>
        <v>0</v>
      </c>
      <c r="L528" s="4">
        <v>0</v>
      </c>
      <c r="M528" s="4">
        <v>0</v>
      </c>
      <c r="N528" s="4">
        <v>0</v>
      </c>
      <c r="O528" s="4">
        <v>3181431</v>
      </c>
    </row>
    <row r="529" spans="2:15" hidden="1" outlineLevel="1" x14ac:dyDescent="0.25">
      <c r="B529" s="11">
        <v>44375</v>
      </c>
      <c r="C529" s="3" t="s">
        <v>2808</v>
      </c>
      <c r="D529" s="3" t="s">
        <v>3976</v>
      </c>
      <c r="E529" s="3" t="s">
        <v>3633</v>
      </c>
      <c r="F529" s="11">
        <v>44435</v>
      </c>
      <c r="G529" s="4">
        <v>3667301</v>
      </c>
      <c r="H529" s="4" t="e">
        <f>VLOOKUP(D529,'Xử lý'!$C$1:$C$173,1,0)</f>
        <v>#N/A</v>
      </c>
      <c r="I529" s="4"/>
      <c r="J529" s="4">
        <f t="shared" si="24"/>
        <v>0</v>
      </c>
      <c r="K529" s="2">
        <f t="shared" si="23"/>
        <v>0</v>
      </c>
      <c r="L529" s="4">
        <v>0</v>
      </c>
      <c r="M529" s="4">
        <v>0</v>
      </c>
      <c r="N529" s="4">
        <v>0</v>
      </c>
      <c r="O529" s="4">
        <v>3667301</v>
      </c>
    </row>
    <row r="530" spans="2:15" hidden="1" outlineLevel="1" x14ac:dyDescent="0.25">
      <c r="B530" s="11">
        <v>44375</v>
      </c>
      <c r="C530" s="3" t="s">
        <v>1369</v>
      </c>
      <c r="D530" s="3" t="s">
        <v>325</v>
      </c>
      <c r="E530" s="3" t="s">
        <v>4245</v>
      </c>
      <c r="F530" s="11">
        <v>44435</v>
      </c>
      <c r="G530" s="4">
        <v>2555641</v>
      </c>
      <c r="H530" s="4" t="e">
        <f>VLOOKUP(D530,'Xử lý'!$C$1:$C$173,1,0)</f>
        <v>#N/A</v>
      </c>
      <c r="I530" s="4"/>
      <c r="J530" s="4">
        <f t="shared" si="24"/>
        <v>0</v>
      </c>
      <c r="K530" s="2">
        <f t="shared" si="23"/>
        <v>0</v>
      </c>
      <c r="L530" s="4">
        <v>0</v>
      </c>
      <c r="M530" s="4">
        <v>0</v>
      </c>
      <c r="N530" s="4">
        <v>0</v>
      </c>
      <c r="O530" s="4">
        <v>2555641</v>
      </c>
    </row>
    <row r="531" spans="2:15" hidden="1" outlineLevel="1" x14ac:dyDescent="0.25">
      <c r="B531" s="11">
        <v>44375</v>
      </c>
      <c r="C531" s="3" t="s">
        <v>2349</v>
      </c>
      <c r="D531" s="3" t="s">
        <v>3077</v>
      </c>
      <c r="E531" s="3" t="s">
        <v>1703</v>
      </c>
      <c r="F531" s="11">
        <v>44435</v>
      </c>
      <c r="G531" s="4">
        <v>3396481</v>
      </c>
      <c r="H531" s="4" t="e">
        <f>VLOOKUP(D531,'Xử lý'!$C$1:$C$173,1,0)</f>
        <v>#N/A</v>
      </c>
      <c r="I531" s="4"/>
      <c r="J531" s="4">
        <f t="shared" si="24"/>
        <v>0</v>
      </c>
      <c r="K531" s="2">
        <f t="shared" si="23"/>
        <v>0</v>
      </c>
      <c r="L531" s="4">
        <v>0</v>
      </c>
      <c r="M531" s="4">
        <v>0</v>
      </c>
      <c r="N531" s="4">
        <v>0</v>
      </c>
      <c r="O531" s="4">
        <v>3396481</v>
      </c>
    </row>
    <row r="532" spans="2:15" hidden="1" outlineLevel="1" x14ac:dyDescent="0.25">
      <c r="B532" s="11">
        <v>44375</v>
      </c>
      <c r="C532" s="3" t="s">
        <v>2924</v>
      </c>
      <c r="D532" s="3" t="s">
        <v>2873</v>
      </c>
      <c r="E532" s="3" t="s">
        <v>2070</v>
      </c>
      <c r="F532" s="11">
        <v>44435</v>
      </c>
      <c r="G532" s="4">
        <v>1829520</v>
      </c>
      <c r="H532" s="4" t="e">
        <f>VLOOKUP(D532,'Xử lý'!$C$1:$C$173,1,0)</f>
        <v>#N/A</v>
      </c>
      <c r="I532" s="4"/>
      <c r="J532" s="4">
        <f t="shared" si="24"/>
        <v>0</v>
      </c>
      <c r="K532" s="2">
        <f t="shared" si="23"/>
        <v>0</v>
      </c>
      <c r="L532" s="4">
        <v>0</v>
      </c>
      <c r="M532" s="4">
        <v>0</v>
      </c>
      <c r="N532" s="4">
        <v>0</v>
      </c>
      <c r="O532" s="4">
        <v>1829520</v>
      </c>
    </row>
    <row r="533" spans="2:15" hidden="1" outlineLevel="1" x14ac:dyDescent="0.25">
      <c r="B533" s="11">
        <v>44386</v>
      </c>
      <c r="C533" s="3" t="s">
        <v>3460</v>
      </c>
      <c r="D533" s="3" t="s">
        <v>1526</v>
      </c>
      <c r="E533" s="3" t="s">
        <v>3888</v>
      </c>
      <c r="F533" s="11">
        <v>44446</v>
      </c>
      <c r="G533" s="4">
        <v>5034359</v>
      </c>
      <c r="H533" s="4" t="e">
        <f>VLOOKUP(D533,'Xử lý'!$C$1:$C$173,1,0)</f>
        <v>#N/A</v>
      </c>
      <c r="I533" s="4"/>
      <c r="J533" s="4">
        <f t="shared" si="24"/>
        <v>0</v>
      </c>
      <c r="K533" s="2">
        <f t="shared" si="23"/>
        <v>0</v>
      </c>
      <c r="L533" s="4">
        <v>0</v>
      </c>
      <c r="M533" s="4">
        <v>0</v>
      </c>
      <c r="N533" s="4">
        <v>0</v>
      </c>
      <c r="O533" s="4">
        <v>5034359</v>
      </c>
    </row>
    <row r="534" spans="2:15" hidden="1" outlineLevel="1" x14ac:dyDescent="0.25">
      <c r="B534" s="11">
        <v>44386</v>
      </c>
      <c r="C534" s="3" t="s">
        <v>1378</v>
      </c>
      <c r="D534" s="3" t="s">
        <v>4093</v>
      </c>
      <c r="E534" s="3" t="s">
        <v>4250</v>
      </c>
      <c r="F534" s="11">
        <v>44446</v>
      </c>
      <c r="G534" s="4">
        <v>2750425</v>
      </c>
      <c r="H534" s="4" t="e">
        <f>VLOOKUP(D534,'Xử lý'!$C$1:$C$173,1,0)</f>
        <v>#N/A</v>
      </c>
      <c r="I534" s="4"/>
      <c r="J534" s="4">
        <f t="shared" si="24"/>
        <v>0</v>
      </c>
      <c r="K534" s="2">
        <f t="shared" si="23"/>
        <v>0</v>
      </c>
      <c r="L534" s="4">
        <v>0</v>
      </c>
      <c r="M534" s="4">
        <v>0</v>
      </c>
      <c r="N534" s="4">
        <v>0</v>
      </c>
      <c r="O534" s="4">
        <v>2750425</v>
      </c>
    </row>
    <row r="535" spans="2:15" hidden="1" outlineLevel="1" x14ac:dyDescent="0.25">
      <c r="B535" s="11">
        <v>44386</v>
      </c>
      <c r="C535" s="3" t="s">
        <v>1619</v>
      </c>
      <c r="D535" s="3" t="s">
        <v>12</v>
      </c>
      <c r="E535" s="3" t="s">
        <v>3178</v>
      </c>
      <c r="F535" s="11">
        <v>44446</v>
      </c>
      <c r="G535" s="4">
        <v>2262557</v>
      </c>
      <c r="H535" s="4" t="e">
        <f>VLOOKUP(D535,'Xử lý'!$C$1:$C$173,1,0)</f>
        <v>#N/A</v>
      </c>
      <c r="I535" s="4"/>
      <c r="J535" s="4">
        <f t="shared" si="24"/>
        <v>0</v>
      </c>
      <c r="K535" s="2">
        <f t="shared" si="23"/>
        <v>0</v>
      </c>
      <c r="L535" s="4">
        <v>0</v>
      </c>
      <c r="M535" s="4">
        <v>0</v>
      </c>
      <c r="N535" s="4">
        <v>0</v>
      </c>
      <c r="O535" s="4">
        <v>2262557</v>
      </c>
    </row>
    <row r="536" spans="2:15" hidden="1" outlineLevel="1" x14ac:dyDescent="0.25">
      <c r="B536" s="11">
        <v>44386</v>
      </c>
      <c r="C536" s="3" t="s">
        <v>1470</v>
      </c>
      <c r="D536" s="3" t="s">
        <v>1538</v>
      </c>
      <c r="E536" s="3" t="s">
        <v>107</v>
      </c>
      <c r="F536" s="11">
        <v>44446</v>
      </c>
      <c r="G536" s="4">
        <v>2798840</v>
      </c>
      <c r="H536" s="4" t="e">
        <f>VLOOKUP(D536,'Xử lý'!$C$1:$C$173,1,0)</f>
        <v>#N/A</v>
      </c>
      <c r="I536" s="4"/>
      <c r="J536" s="4">
        <f t="shared" si="24"/>
        <v>0</v>
      </c>
      <c r="K536" s="2">
        <f t="shared" si="23"/>
        <v>0</v>
      </c>
      <c r="L536" s="4">
        <v>0</v>
      </c>
      <c r="M536" s="4">
        <v>0</v>
      </c>
      <c r="N536" s="4">
        <v>0</v>
      </c>
      <c r="O536" s="4">
        <v>2798840</v>
      </c>
    </row>
    <row r="537" spans="2:15" hidden="1" outlineLevel="1" x14ac:dyDescent="0.25">
      <c r="B537" s="11">
        <v>44386</v>
      </c>
      <c r="C537" s="3" t="s">
        <v>1939</v>
      </c>
      <c r="D537" s="3" t="s">
        <v>171</v>
      </c>
      <c r="E537" s="3" t="s">
        <v>3403</v>
      </c>
      <c r="F537" s="11">
        <v>44446</v>
      </c>
      <c r="G537" s="4">
        <v>7341347</v>
      </c>
      <c r="H537" s="4" t="e">
        <f>VLOOKUP(D537,'Xử lý'!$C$1:$C$173,1,0)</f>
        <v>#N/A</v>
      </c>
      <c r="I537" s="4"/>
      <c r="J537" s="4">
        <f t="shared" si="24"/>
        <v>0</v>
      </c>
      <c r="K537" s="2">
        <f t="shared" si="23"/>
        <v>0</v>
      </c>
      <c r="L537" s="4">
        <v>0</v>
      </c>
      <c r="M537" s="4">
        <v>0</v>
      </c>
      <c r="N537" s="4">
        <v>0</v>
      </c>
      <c r="O537" s="4">
        <v>7341347</v>
      </c>
    </row>
    <row r="538" spans="2:15" hidden="1" outlineLevel="1" x14ac:dyDescent="0.25">
      <c r="B538" s="11">
        <v>44386</v>
      </c>
      <c r="C538" s="3" t="s">
        <v>3487</v>
      </c>
      <c r="D538" s="3" t="s">
        <v>510</v>
      </c>
      <c r="E538" s="3" t="s">
        <v>4357</v>
      </c>
      <c r="F538" s="11">
        <v>44446</v>
      </c>
      <c r="G538" s="4">
        <v>6014602</v>
      </c>
      <c r="H538" s="4" t="e">
        <f>VLOOKUP(D538,'Xử lý'!$C$1:$C$173,1,0)</f>
        <v>#N/A</v>
      </c>
      <c r="I538" s="4"/>
      <c r="J538" s="4">
        <f t="shared" si="24"/>
        <v>0</v>
      </c>
      <c r="K538" s="2">
        <f t="shared" si="23"/>
        <v>0</v>
      </c>
      <c r="L538" s="4">
        <v>0</v>
      </c>
      <c r="M538" s="4">
        <v>0</v>
      </c>
      <c r="N538" s="4">
        <v>0</v>
      </c>
      <c r="O538" s="4">
        <v>6014602</v>
      </c>
    </row>
    <row r="539" spans="2:15" hidden="1" outlineLevel="1" x14ac:dyDescent="0.25">
      <c r="B539" s="11">
        <v>44386</v>
      </c>
      <c r="C539" s="3" t="s">
        <v>945</v>
      </c>
      <c r="D539" s="3" t="s">
        <v>4312</v>
      </c>
      <c r="E539" s="3" t="s">
        <v>3806</v>
      </c>
      <c r="F539" s="11">
        <v>44446</v>
      </c>
      <c r="G539" s="4">
        <v>2120954</v>
      </c>
      <c r="H539" s="4" t="e">
        <f>VLOOKUP(D539,'Xử lý'!$C$1:$C$173,1,0)</f>
        <v>#N/A</v>
      </c>
      <c r="I539" s="4"/>
      <c r="J539" s="4">
        <f t="shared" si="24"/>
        <v>0</v>
      </c>
      <c r="K539" s="2">
        <f t="shared" si="23"/>
        <v>0</v>
      </c>
      <c r="L539" s="4">
        <v>0</v>
      </c>
      <c r="M539" s="4">
        <v>0</v>
      </c>
      <c r="N539" s="4">
        <v>0</v>
      </c>
      <c r="O539" s="4">
        <v>2120954</v>
      </c>
    </row>
    <row r="540" spans="2:15" hidden="1" outlineLevel="1" x14ac:dyDescent="0.25">
      <c r="B540" s="11">
        <v>44386</v>
      </c>
      <c r="C540" s="3" t="s">
        <v>1358</v>
      </c>
      <c r="D540" s="3" t="s">
        <v>3411</v>
      </c>
      <c r="E540" s="3" t="s">
        <v>3477</v>
      </c>
      <c r="F540" s="11">
        <v>44446</v>
      </c>
      <c r="G540" s="4">
        <v>3792250</v>
      </c>
      <c r="H540" s="4" t="e">
        <f>VLOOKUP(D540,'Xử lý'!$C$1:$C$173,1,0)</f>
        <v>#N/A</v>
      </c>
      <c r="I540" s="4"/>
      <c r="J540" s="4">
        <f t="shared" si="24"/>
        <v>0</v>
      </c>
      <c r="K540" s="2">
        <f t="shared" si="23"/>
        <v>0</v>
      </c>
      <c r="L540" s="4">
        <v>0</v>
      </c>
      <c r="M540" s="4">
        <v>0</v>
      </c>
      <c r="N540" s="4">
        <v>0</v>
      </c>
      <c r="O540" s="4">
        <v>3792250</v>
      </c>
    </row>
    <row r="541" spans="2:15" hidden="1" outlineLevel="1" x14ac:dyDescent="0.25">
      <c r="B541" s="11">
        <v>44386</v>
      </c>
      <c r="C541" s="3" t="s">
        <v>1115</v>
      </c>
      <c r="D541" s="3" t="s">
        <v>3032</v>
      </c>
      <c r="E541" s="3" t="s">
        <v>4545</v>
      </c>
      <c r="F541" s="11">
        <v>44446</v>
      </c>
      <c r="G541" s="4">
        <v>6397930</v>
      </c>
      <c r="H541" s="4" t="e">
        <f>VLOOKUP(D541,'Xử lý'!$C$1:$C$173,1,0)</f>
        <v>#N/A</v>
      </c>
      <c r="I541" s="4"/>
      <c r="J541" s="4">
        <f t="shared" si="24"/>
        <v>0</v>
      </c>
      <c r="K541" s="2">
        <f t="shared" si="23"/>
        <v>0</v>
      </c>
      <c r="L541" s="4">
        <v>0</v>
      </c>
      <c r="M541" s="4">
        <v>0</v>
      </c>
      <c r="N541" s="4">
        <v>0</v>
      </c>
      <c r="O541" s="4">
        <v>6397930</v>
      </c>
    </row>
    <row r="542" spans="2:15" hidden="1" outlineLevel="1" x14ac:dyDescent="0.25">
      <c r="B542" s="11">
        <v>44389</v>
      </c>
      <c r="C542" s="3" t="s">
        <v>4640</v>
      </c>
      <c r="D542" s="3" t="s">
        <v>2401</v>
      </c>
      <c r="E542" s="3" t="s">
        <v>1104</v>
      </c>
      <c r="F542" s="11">
        <v>44449</v>
      </c>
      <c r="G542" s="4">
        <v>3853652</v>
      </c>
      <c r="H542" s="4" t="e">
        <f>VLOOKUP(D542,'Xử lý'!$C$1:$C$173,1,0)</f>
        <v>#N/A</v>
      </c>
      <c r="I542" s="4"/>
      <c r="J542" s="4">
        <f t="shared" si="24"/>
        <v>0</v>
      </c>
      <c r="K542" s="2">
        <f t="shared" si="23"/>
        <v>0</v>
      </c>
      <c r="L542" s="4">
        <v>0</v>
      </c>
      <c r="M542" s="4">
        <v>0</v>
      </c>
      <c r="N542" s="4">
        <v>0</v>
      </c>
      <c r="O542" s="4">
        <v>3853652</v>
      </c>
    </row>
    <row r="543" spans="2:15" hidden="1" outlineLevel="1" x14ac:dyDescent="0.25">
      <c r="B543" s="11">
        <v>44405</v>
      </c>
      <c r="C543" s="3" t="s">
        <v>2785</v>
      </c>
      <c r="D543" s="3" t="s">
        <v>2443</v>
      </c>
      <c r="E543" s="3" t="s">
        <v>3217</v>
      </c>
      <c r="F543" s="11">
        <v>44465</v>
      </c>
      <c r="G543" s="4">
        <v>8553952</v>
      </c>
      <c r="H543" s="4" t="e">
        <f>VLOOKUP(D543,'Xử lý'!$C$1:$C$173,1,0)</f>
        <v>#N/A</v>
      </c>
      <c r="I543" s="4"/>
      <c r="J543" s="4">
        <f t="shared" si="24"/>
        <v>0</v>
      </c>
      <c r="K543" s="2">
        <f t="shared" si="23"/>
        <v>0</v>
      </c>
      <c r="L543" s="4">
        <v>3475956</v>
      </c>
      <c r="M543" s="4">
        <v>0</v>
      </c>
      <c r="N543" s="4">
        <v>0</v>
      </c>
      <c r="O543" s="4">
        <v>5077996</v>
      </c>
    </row>
    <row r="544" spans="2:15" hidden="1" outlineLevel="1" x14ac:dyDescent="0.25">
      <c r="B544" s="11">
        <v>44405</v>
      </c>
      <c r="C544" s="3" t="s">
        <v>597</v>
      </c>
      <c r="D544" s="3" t="s">
        <v>742</v>
      </c>
      <c r="E544" s="3" t="s">
        <v>4652</v>
      </c>
      <c r="F544" s="11">
        <v>44465</v>
      </c>
      <c r="G544" s="4">
        <v>4280335</v>
      </c>
      <c r="H544" s="4" t="e">
        <f>VLOOKUP(D544,'Xử lý'!$C$1:$C$173,1,0)</f>
        <v>#N/A</v>
      </c>
      <c r="I544" s="4"/>
      <c r="J544" s="4">
        <f t="shared" si="24"/>
        <v>0</v>
      </c>
      <c r="K544" s="2">
        <f t="shared" si="23"/>
        <v>0</v>
      </c>
      <c r="L544" s="4">
        <v>0</v>
      </c>
      <c r="M544" s="4">
        <v>0</v>
      </c>
      <c r="N544" s="4">
        <v>0</v>
      </c>
      <c r="O544" s="4">
        <v>4280335</v>
      </c>
    </row>
    <row r="545" spans="1:15" hidden="1" outlineLevel="1" x14ac:dyDescent="0.25">
      <c r="B545" s="11">
        <v>44422</v>
      </c>
      <c r="C545" s="3" t="s">
        <v>302</v>
      </c>
      <c r="D545" s="3" t="s">
        <v>3706</v>
      </c>
      <c r="E545" s="3" t="s">
        <v>4600</v>
      </c>
      <c r="F545" s="11">
        <v>44482</v>
      </c>
      <c r="G545" s="4">
        <v>18829058</v>
      </c>
      <c r="H545" s="4" t="e">
        <f>VLOOKUP(D545,'Xử lý'!$C$1:$C$173,1,0)</f>
        <v>#N/A</v>
      </c>
      <c r="I545" s="4"/>
      <c r="J545" s="4">
        <f t="shared" si="24"/>
        <v>0</v>
      </c>
      <c r="K545" s="2">
        <f t="shared" si="23"/>
        <v>0</v>
      </c>
      <c r="L545" s="4">
        <v>0</v>
      </c>
      <c r="M545" s="4">
        <v>0</v>
      </c>
      <c r="N545" s="4">
        <v>0</v>
      </c>
      <c r="O545" s="4">
        <v>18829058</v>
      </c>
    </row>
    <row r="546" spans="1:15" hidden="1" outlineLevel="1" x14ac:dyDescent="0.25">
      <c r="B546" s="11">
        <v>44422</v>
      </c>
      <c r="C546" s="3" t="s">
        <v>2978</v>
      </c>
      <c r="D546" s="3" t="s">
        <v>1923</v>
      </c>
      <c r="E546" s="3" t="s">
        <v>1104</v>
      </c>
      <c r="F546" s="11">
        <v>44482</v>
      </c>
      <c r="G546" s="4">
        <v>386263</v>
      </c>
      <c r="H546" s="4" t="e">
        <f>VLOOKUP(D546,'Xử lý'!$C$1:$C$173,1,0)</f>
        <v>#N/A</v>
      </c>
      <c r="I546" s="4"/>
      <c r="J546" s="4">
        <f t="shared" si="24"/>
        <v>0</v>
      </c>
      <c r="K546" s="2">
        <f t="shared" si="23"/>
        <v>0</v>
      </c>
      <c r="L546" s="4">
        <v>0</v>
      </c>
      <c r="M546" s="4">
        <v>0</v>
      </c>
      <c r="N546" s="4">
        <v>0</v>
      </c>
      <c r="O546" s="4">
        <v>386263</v>
      </c>
    </row>
    <row r="547" spans="1:15" collapsed="1" x14ac:dyDescent="0.25">
      <c r="A547" s="7" t="s">
        <v>3184</v>
      </c>
      <c r="G547" s="2">
        <v>761751295</v>
      </c>
      <c r="H547" s="4" t="e">
        <f>VLOOKUP(D547,'Xử lý'!$C$1:$C$173,1,0)</f>
        <v>#N/A</v>
      </c>
      <c r="I547" s="16">
        <f>SUM(I548:I558)</f>
        <v>312553321</v>
      </c>
      <c r="J547" s="4">
        <v>8069676</v>
      </c>
      <c r="K547" s="2">
        <f t="shared" si="23"/>
        <v>304483645</v>
      </c>
      <c r="L547" s="2">
        <v>7301549</v>
      </c>
      <c r="M547" s="2">
        <v>0</v>
      </c>
      <c r="N547" s="2">
        <v>0</v>
      </c>
      <c r="O547" s="2">
        <v>754449746</v>
      </c>
    </row>
    <row r="548" spans="1:15" hidden="1" outlineLevel="1" x14ac:dyDescent="0.25">
      <c r="B548" s="11">
        <v>44358</v>
      </c>
      <c r="C548" s="3" t="s">
        <v>377</v>
      </c>
      <c r="D548" s="3" t="s">
        <v>601</v>
      </c>
      <c r="E548" s="3" t="s">
        <v>3493</v>
      </c>
      <c r="F548" s="11">
        <v>44418</v>
      </c>
      <c r="G548" s="4">
        <v>122280533</v>
      </c>
      <c r="H548" s="4" t="str">
        <f>VLOOKUP(D548,'Xử lý'!$C$1:$C$173,1,0)</f>
        <v>0002842</v>
      </c>
      <c r="I548" s="4">
        <f t="shared" ref="I548:I564" si="25">IF(H548&lt;&gt;0,G548,0)</f>
        <v>122280533</v>
      </c>
      <c r="J548" s="4">
        <f t="shared" si="24"/>
        <v>122280533</v>
      </c>
      <c r="K548" s="2">
        <f t="shared" si="23"/>
        <v>0</v>
      </c>
      <c r="L548" s="4">
        <v>0</v>
      </c>
      <c r="M548" s="4">
        <v>0</v>
      </c>
      <c r="N548" s="4">
        <v>0</v>
      </c>
      <c r="O548" s="4">
        <v>122280533</v>
      </c>
    </row>
    <row r="549" spans="1:15" hidden="1" outlineLevel="1" x14ac:dyDescent="0.25">
      <c r="B549" s="11">
        <v>44358</v>
      </c>
      <c r="C549" s="3" t="s">
        <v>4050</v>
      </c>
      <c r="D549" s="3" t="s">
        <v>1364</v>
      </c>
      <c r="E549" s="3" t="s">
        <v>455</v>
      </c>
      <c r="F549" s="11">
        <v>44418</v>
      </c>
      <c r="G549" s="4">
        <v>3078300</v>
      </c>
      <c r="H549" s="4" t="e">
        <f>VLOOKUP(D549,'Xử lý'!$C$1:$C$173,1,0)</f>
        <v>#N/A</v>
      </c>
      <c r="I549" s="4"/>
      <c r="J549" s="4">
        <f t="shared" si="24"/>
        <v>0</v>
      </c>
      <c r="K549" s="2">
        <f t="shared" si="23"/>
        <v>0</v>
      </c>
      <c r="L549" s="4">
        <v>0</v>
      </c>
      <c r="M549" s="4">
        <v>0</v>
      </c>
      <c r="N549" s="4">
        <v>0</v>
      </c>
      <c r="O549" s="4">
        <v>3078300</v>
      </c>
    </row>
    <row r="550" spans="1:15" hidden="1" outlineLevel="1" x14ac:dyDescent="0.25">
      <c r="B550" s="11">
        <v>44358</v>
      </c>
      <c r="C550" s="3" t="s">
        <v>291</v>
      </c>
      <c r="D550" s="3" t="s">
        <v>3720</v>
      </c>
      <c r="E550" s="3" t="s">
        <v>3892</v>
      </c>
      <c r="F550" s="11">
        <v>44418</v>
      </c>
      <c r="G550" s="4">
        <v>354376</v>
      </c>
      <c r="H550" s="4" t="e">
        <f>VLOOKUP(D550,'Xử lý'!$C$1:$C$173,1,0)</f>
        <v>#N/A</v>
      </c>
      <c r="I550" s="4"/>
      <c r="J550" s="4">
        <f t="shared" si="24"/>
        <v>0</v>
      </c>
      <c r="K550" s="2">
        <f t="shared" si="23"/>
        <v>0</v>
      </c>
      <c r="L550" s="4">
        <v>0</v>
      </c>
      <c r="M550" s="4">
        <v>0</v>
      </c>
      <c r="N550" s="4">
        <v>0</v>
      </c>
      <c r="O550" s="4">
        <v>354376</v>
      </c>
    </row>
    <row r="551" spans="1:15" hidden="1" outlineLevel="1" x14ac:dyDescent="0.25">
      <c r="B551" s="11">
        <v>44373</v>
      </c>
      <c r="C551" s="3" t="s">
        <v>3046</v>
      </c>
      <c r="D551" s="3" t="s">
        <v>1788</v>
      </c>
      <c r="E551" s="3" t="s">
        <v>1863</v>
      </c>
      <c r="F551" s="11">
        <v>44433</v>
      </c>
      <c r="G551" s="4">
        <v>190272788</v>
      </c>
      <c r="H551" s="4" t="str">
        <f>VLOOKUP(D551,'Xử lý'!$C$1:$C$173,1,0)</f>
        <v>0003894</v>
      </c>
      <c r="I551" s="4">
        <f t="shared" si="25"/>
        <v>190272788</v>
      </c>
      <c r="J551" s="4">
        <f t="shared" si="24"/>
        <v>190272788</v>
      </c>
      <c r="K551" s="2">
        <f t="shared" si="23"/>
        <v>0</v>
      </c>
      <c r="L551" s="4">
        <v>0</v>
      </c>
      <c r="M551" s="4">
        <v>0</v>
      </c>
      <c r="N551" s="4">
        <v>0</v>
      </c>
      <c r="O551" s="4">
        <v>190272788</v>
      </c>
    </row>
    <row r="552" spans="1:15" hidden="1" outlineLevel="1" x14ac:dyDescent="0.25">
      <c r="B552" s="11">
        <v>44375</v>
      </c>
      <c r="C552" s="3" t="s">
        <v>4097</v>
      </c>
      <c r="D552" s="3" t="s">
        <v>1252</v>
      </c>
      <c r="E552" s="3" t="s">
        <v>1126</v>
      </c>
      <c r="F552" s="11">
        <v>44435</v>
      </c>
      <c r="G552" s="4">
        <v>336875</v>
      </c>
      <c r="H552" s="4" t="e">
        <f>VLOOKUP(D552,'Xử lý'!$C$1:$C$173,1,0)</f>
        <v>#N/A</v>
      </c>
      <c r="I552" s="4"/>
      <c r="J552" s="4">
        <f t="shared" si="24"/>
        <v>0</v>
      </c>
      <c r="K552" s="2">
        <f t="shared" si="23"/>
        <v>0</v>
      </c>
      <c r="L552" s="4">
        <v>0</v>
      </c>
      <c r="M552" s="4">
        <v>0</v>
      </c>
      <c r="N552" s="4">
        <v>0</v>
      </c>
      <c r="O552" s="4">
        <v>336875</v>
      </c>
    </row>
    <row r="553" spans="1:15" hidden="1" outlineLevel="1" x14ac:dyDescent="0.25">
      <c r="B553" s="11">
        <v>44386</v>
      </c>
      <c r="C553" s="3" t="s">
        <v>4595</v>
      </c>
      <c r="D553" s="3" t="s">
        <v>2857</v>
      </c>
      <c r="E553" s="3" t="s">
        <v>3671</v>
      </c>
      <c r="F553" s="11">
        <v>44446</v>
      </c>
      <c r="G553" s="4">
        <v>178919819</v>
      </c>
      <c r="H553" s="4" t="e">
        <f>VLOOKUP(D553,'Xử lý'!$C$1:$C$173,1,0)</f>
        <v>#N/A</v>
      </c>
      <c r="I553" s="4"/>
      <c r="J553" s="4">
        <f t="shared" si="24"/>
        <v>0</v>
      </c>
      <c r="K553" s="2">
        <f t="shared" si="23"/>
        <v>0</v>
      </c>
      <c r="L553" s="4">
        <v>0</v>
      </c>
      <c r="M553" s="4">
        <v>0</v>
      </c>
      <c r="N553" s="4">
        <v>0</v>
      </c>
      <c r="O553" s="4">
        <v>178919819</v>
      </c>
    </row>
    <row r="554" spans="1:15" hidden="1" outlineLevel="1" x14ac:dyDescent="0.25">
      <c r="B554" s="11">
        <v>44386</v>
      </c>
      <c r="C554" s="3" t="s">
        <v>1806</v>
      </c>
      <c r="D554" s="3" t="s">
        <v>177</v>
      </c>
      <c r="E554" s="3" t="s">
        <v>4454</v>
      </c>
      <c r="F554" s="11">
        <v>44446</v>
      </c>
      <c r="G554" s="4">
        <v>4304916</v>
      </c>
      <c r="H554" s="4" t="e">
        <f>VLOOKUP(D554,'Xử lý'!$C$1:$C$173,1,0)</f>
        <v>#N/A</v>
      </c>
      <c r="I554" s="4"/>
      <c r="J554" s="4">
        <f t="shared" si="24"/>
        <v>0</v>
      </c>
      <c r="K554" s="2">
        <f t="shared" si="23"/>
        <v>0</v>
      </c>
      <c r="L554" s="4">
        <v>0</v>
      </c>
      <c r="M554" s="4">
        <v>0</v>
      </c>
      <c r="N554" s="4">
        <v>0</v>
      </c>
      <c r="O554" s="4">
        <v>4304916</v>
      </c>
    </row>
    <row r="555" spans="1:15" hidden="1" outlineLevel="1" x14ac:dyDescent="0.25">
      <c r="B555" s="11">
        <v>44386</v>
      </c>
      <c r="C555" s="3" t="s">
        <v>4566</v>
      </c>
      <c r="D555" s="3" t="s">
        <v>1466</v>
      </c>
      <c r="E555" s="3" t="s">
        <v>3414</v>
      </c>
      <c r="F555" s="11">
        <v>44446</v>
      </c>
      <c r="G555" s="4">
        <v>354376</v>
      </c>
      <c r="H555" s="4" t="e">
        <f>VLOOKUP(D555,'Xử lý'!$C$1:$C$173,1,0)</f>
        <v>#N/A</v>
      </c>
      <c r="I555" s="4"/>
      <c r="J555" s="4">
        <f t="shared" si="24"/>
        <v>0</v>
      </c>
      <c r="K555" s="2">
        <f t="shared" si="23"/>
        <v>0</v>
      </c>
      <c r="L555" s="4">
        <v>0</v>
      </c>
      <c r="M555" s="4">
        <v>0</v>
      </c>
      <c r="N555" s="4">
        <v>0</v>
      </c>
      <c r="O555" s="4">
        <v>354376</v>
      </c>
    </row>
    <row r="556" spans="1:15" hidden="1" outlineLevel="1" x14ac:dyDescent="0.25">
      <c r="B556" s="11">
        <v>44404</v>
      </c>
      <c r="C556" s="3" t="s">
        <v>3930</v>
      </c>
      <c r="D556" s="3" t="s">
        <v>3831</v>
      </c>
      <c r="E556" s="3" t="s">
        <v>1323</v>
      </c>
      <c r="F556" s="11">
        <v>44464</v>
      </c>
      <c r="G556" s="4">
        <v>110803380</v>
      </c>
      <c r="H556" s="4" t="e">
        <f>VLOOKUP(D556,'Xử lý'!$C$1:$C$173,1,0)</f>
        <v>#N/A</v>
      </c>
      <c r="I556" s="4"/>
      <c r="J556" s="4">
        <f t="shared" si="24"/>
        <v>0</v>
      </c>
      <c r="K556" s="2">
        <f t="shared" si="23"/>
        <v>0</v>
      </c>
      <c r="L556" s="4">
        <v>7301549</v>
      </c>
      <c r="M556" s="4">
        <v>0</v>
      </c>
      <c r="N556" s="4">
        <v>0</v>
      </c>
      <c r="O556" s="4">
        <v>103501831</v>
      </c>
    </row>
    <row r="557" spans="1:15" hidden="1" outlineLevel="1" x14ac:dyDescent="0.25">
      <c r="B557" s="11">
        <v>44404</v>
      </c>
      <c r="C557" s="3" t="s">
        <v>2601</v>
      </c>
      <c r="D557" s="3" t="s">
        <v>3964</v>
      </c>
      <c r="E557" s="3" t="s">
        <v>1448</v>
      </c>
      <c r="F557" s="11">
        <v>44464</v>
      </c>
      <c r="G557" s="4">
        <v>49300009</v>
      </c>
      <c r="H557" s="4" t="e">
        <f>VLOOKUP(D557,'Xử lý'!$C$1:$C$173,1,0)</f>
        <v>#N/A</v>
      </c>
      <c r="I557" s="4"/>
      <c r="J557" s="4">
        <f t="shared" si="24"/>
        <v>0</v>
      </c>
      <c r="K557" s="2">
        <f t="shared" si="23"/>
        <v>0</v>
      </c>
      <c r="L557" s="4">
        <v>0</v>
      </c>
      <c r="M557" s="4">
        <v>0</v>
      </c>
      <c r="N557" s="4">
        <v>0</v>
      </c>
      <c r="O557" s="4">
        <v>49300009</v>
      </c>
    </row>
    <row r="558" spans="1:15" hidden="1" outlineLevel="1" x14ac:dyDescent="0.25">
      <c r="B558" s="11">
        <v>44422</v>
      </c>
      <c r="C558" s="3" t="s">
        <v>1550</v>
      </c>
      <c r="D558" s="3" t="s">
        <v>3945</v>
      </c>
      <c r="E558" s="3" t="s">
        <v>1882</v>
      </c>
      <c r="F558" s="11">
        <v>44482</v>
      </c>
      <c r="G558" s="4">
        <v>101745923</v>
      </c>
      <c r="H558" s="4" t="e">
        <f>VLOOKUP(D558,'Xử lý'!$C$1:$C$173,1,0)</f>
        <v>#N/A</v>
      </c>
      <c r="I558" s="4"/>
      <c r="J558" s="4">
        <f t="shared" si="24"/>
        <v>0</v>
      </c>
      <c r="K558" s="2">
        <f t="shared" si="23"/>
        <v>0</v>
      </c>
      <c r="L558" s="4">
        <v>0</v>
      </c>
      <c r="M558" s="4">
        <v>0</v>
      </c>
      <c r="N558" s="4">
        <v>0</v>
      </c>
      <c r="O558" s="4">
        <v>101745923</v>
      </c>
    </row>
    <row r="559" spans="1:15" collapsed="1" x14ac:dyDescent="0.25">
      <c r="A559" s="7" t="s">
        <v>3822</v>
      </c>
      <c r="G559" s="2">
        <v>81920028</v>
      </c>
      <c r="H559" s="4" t="e">
        <f>VLOOKUP(D559,'Xử lý'!$C$1:$C$173,1,0)</f>
        <v>#N/A</v>
      </c>
      <c r="I559" s="16">
        <f>SUM(I560:I574)</f>
        <v>6879772</v>
      </c>
      <c r="J559" s="4">
        <v>566697</v>
      </c>
      <c r="K559" s="2">
        <f t="shared" si="23"/>
        <v>6313075</v>
      </c>
      <c r="L559" s="2">
        <v>122164</v>
      </c>
      <c r="M559" s="2">
        <v>0</v>
      </c>
      <c r="N559" s="2">
        <v>0</v>
      </c>
      <c r="O559" s="2">
        <v>81797864</v>
      </c>
    </row>
    <row r="560" spans="1:15" hidden="1" outlineLevel="1" x14ac:dyDescent="0.25">
      <c r="B560" s="11">
        <v>44358</v>
      </c>
      <c r="C560" s="3" t="s">
        <v>2774</v>
      </c>
      <c r="D560" s="3" t="s">
        <v>1080</v>
      </c>
      <c r="E560" s="3" t="s">
        <v>3483</v>
      </c>
      <c r="F560" s="11">
        <v>44418</v>
      </c>
      <c r="G560" s="4">
        <v>1359141</v>
      </c>
      <c r="H560" s="4" t="str">
        <f>VLOOKUP(D560,'Xử lý'!$C$1:$C$173,1,0)</f>
        <v>0002864</v>
      </c>
      <c r="I560" s="4">
        <f t="shared" si="25"/>
        <v>1359141</v>
      </c>
      <c r="J560" s="4">
        <f t="shared" si="24"/>
        <v>1359141</v>
      </c>
      <c r="K560" s="2">
        <f t="shared" si="23"/>
        <v>0</v>
      </c>
      <c r="L560" s="4">
        <v>0</v>
      </c>
      <c r="M560" s="4">
        <v>0</v>
      </c>
      <c r="N560" s="4">
        <v>0</v>
      </c>
      <c r="O560" s="4">
        <v>1359141</v>
      </c>
    </row>
    <row r="561" spans="1:15" hidden="1" outlineLevel="1" x14ac:dyDescent="0.25">
      <c r="B561" s="11">
        <v>44358</v>
      </c>
      <c r="C561" s="3" t="s">
        <v>1778</v>
      </c>
      <c r="D561" s="3" t="s">
        <v>1933</v>
      </c>
      <c r="E561" s="3" t="s">
        <v>3701</v>
      </c>
      <c r="F561" s="11">
        <v>44418</v>
      </c>
      <c r="G561" s="4">
        <v>1359743</v>
      </c>
      <c r="H561" s="4" t="e">
        <f>VLOOKUP(D561,'Xử lý'!$C$1:$C$173,1,0)</f>
        <v>#N/A</v>
      </c>
      <c r="I561" s="4"/>
      <c r="J561" s="4">
        <f t="shared" si="24"/>
        <v>0</v>
      </c>
      <c r="K561" s="2">
        <f t="shared" si="23"/>
        <v>0</v>
      </c>
      <c r="L561" s="4">
        <v>0</v>
      </c>
      <c r="M561" s="4">
        <v>0</v>
      </c>
      <c r="N561" s="4">
        <v>0</v>
      </c>
      <c r="O561" s="4">
        <v>1359743</v>
      </c>
    </row>
    <row r="562" spans="1:15" hidden="1" outlineLevel="1" x14ac:dyDescent="0.25">
      <c r="B562" s="11">
        <v>44358</v>
      </c>
      <c r="C562" s="3" t="s">
        <v>694</v>
      </c>
      <c r="D562" s="3" t="s">
        <v>4200</v>
      </c>
      <c r="E562" s="3" t="s">
        <v>3772</v>
      </c>
      <c r="F562" s="11">
        <v>44418</v>
      </c>
      <c r="G562" s="4">
        <v>1418560</v>
      </c>
      <c r="H562" s="4" t="str">
        <f>VLOOKUP(D562,'Xử lý'!$C$1:$C$173,1,0)</f>
        <v>0002872</v>
      </c>
      <c r="I562" s="4">
        <f t="shared" si="25"/>
        <v>1418560</v>
      </c>
      <c r="J562" s="4">
        <f t="shared" si="24"/>
        <v>1418560</v>
      </c>
      <c r="K562" s="2">
        <f t="shared" si="23"/>
        <v>0</v>
      </c>
      <c r="L562" s="4">
        <v>0</v>
      </c>
      <c r="M562" s="4">
        <v>0</v>
      </c>
      <c r="N562" s="4">
        <v>0</v>
      </c>
      <c r="O562" s="4">
        <v>1418560</v>
      </c>
    </row>
    <row r="563" spans="1:15" hidden="1" outlineLevel="1" x14ac:dyDescent="0.25">
      <c r="B563" s="11">
        <v>44358</v>
      </c>
      <c r="C563" s="3" t="s">
        <v>3582</v>
      </c>
      <c r="D563" s="3" t="s">
        <v>3305</v>
      </c>
      <c r="E563" s="3" t="s">
        <v>3513</v>
      </c>
      <c r="F563" s="11">
        <v>44418</v>
      </c>
      <c r="G563" s="4">
        <v>2233638</v>
      </c>
      <c r="H563" s="4" t="e">
        <f>VLOOKUP(D563,'Xử lý'!$C$1:$C$173,1,0)</f>
        <v>#N/A</v>
      </c>
      <c r="I563" s="4"/>
      <c r="J563" s="4">
        <f t="shared" si="24"/>
        <v>0</v>
      </c>
      <c r="K563" s="2">
        <f t="shared" si="23"/>
        <v>0</v>
      </c>
      <c r="L563" s="4">
        <v>0</v>
      </c>
      <c r="M563" s="4">
        <v>0</v>
      </c>
      <c r="N563" s="4">
        <v>0</v>
      </c>
      <c r="O563" s="4">
        <v>2233638</v>
      </c>
    </row>
    <row r="564" spans="1:15" hidden="1" outlineLevel="1" x14ac:dyDescent="0.25">
      <c r="B564" s="11">
        <v>44358</v>
      </c>
      <c r="C564" s="3" t="s">
        <v>1648</v>
      </c>
      <c r="D564" s="3" t="s">
        <v>692</v>
      </c>
      <c r="E564" s="3" t="s">
        <v>2168</v>
      </c>
      <c r="F564" s="11">
        <v>44418</v>
      </c>
      <c r="G564" s="4">
        <v>4102071</v>
      </c>
      <c r="H564" s="4" t="str">
        <f>VLOOKUP(D564,'Xử lý'!$C$1:$C$173,1,0)</f>
        <v>0002877</v>
      </c>
      <c r="I564" s="4">
        <f t="shared" si="25"/>
        <v>4102071</v>
      </c>
      <c r="J564" s="4">
        <f t="shared" si="24"/>
        <v>4102071</v>
      </c>
      <c r="K564" s="2">
        <f t="shared" si="23"/>
        <v>0</v>
      </c>
      <c r="L564" s="4">
        <v>0</v>
      </c>
      <c r="M564" s="4">
        <v>0</v>
      </c>
      <c r="N564" s="4">
        <v>0</v>
      </c>
      <c r="O564" s="4">
        <v>4102071</v>
      </c>
    </row>
    <row r="565" spans="1:15" hidden="1" outlineLevel="1" x14ac:dyDescent="0.25">
      <c r="B565" s="11">
        <v>44373</v>
      </c>
      <c r="C565" s="3" t="s">
        <v>2451</v>
      </c>
      <c r="D565" s="3" t="s">
        <v>930</v>
      </c>
      <c r="E565" s="3" t="s">
        <v>3583</v>
      </c>
      <c r="F565" s="11">
        <v>44433</v>
      </c>
      <c r="G565" s="4">
        <v>23440549</v>
      </c>
      <c r="H565" s="4" t="e">
        <f>VLOOKUP(D565,'Xử lý'!$C$1:$C$173,1,0)</f>
        <v>#N/A</v>
      </c>
      <c r="I565" s="4"/>
      <c r="J565" s="4">
        <f t="shared" si="24"/>
        <v>0</v>
      </c>
      <c r="K565" s="2">
        <f t="shared" si="23"/>
        <v>0</v>
      </c>
      <c r="L565" s="4">
        <v>0</v>
      </c>
      <c r="M565" s="4">
        <v>0</v>
      </c>
      <c r="N565" s="4">
        <v>0</v>
      </c>
      <c r="O565" s="4">
        <v>23440549</v>
      </c>
    </row>
    <row r="566" spans="1:15" hidden="1" outlineLevel="1" x14ac:dyDescent="0.25">
      <c r="B566" s="11">
        <v>44386</v>
      </c>
      <c r="C566" s="3" t="s">
        <v>4193</v>
      </c>
      <c r="D566" s="3" t="s">
        <v>2828</v>
      </c>
      <c r="E566" s="3" t="s">
        <v>2090</v>
      </c>
      <c r="F566" s="11">
        <v>44446</v>
      </c>
      <c r="G566" s="4">
        <v>3044069</v>
      </c>
      <c r="H566" s="4" t="e">
        <f>VLOOKUP(D566,'Xử lý'!$C$1:$C$173,1,0)</f>
        <v>#N/A</v>
      </c>
      <c r="I566" s="4"/>
      <c r="J566" s="4">
        <f t="shared" si="24"/>
        <v>0</v>
      </c>
      <c r="K566" s="2">
        <f t="shared" si="23"/>
        <v>0</v>
      </c>
      <c r="L566" s="4">
        <v>0</v>
      </c>
      <c r="M566" s="4">
        <v>0</v>
      </c>
      <c r="N566" s="4">
        <v>0</v>
      </c>
      <c r="O566" s="4">
        <v>3044069</v>
      </c>
    </row>
    <row r="567" spans="1:15" hidden="1" outlineLevel="1" x14ac:dyDescent="0.25">
      <c r="B567" s="11">
        <v>44386</v>
      </c>
      <c r="C567" s="3" t="s">
        <v>2817</v>
      </c>
      <c r="D567" s="3" t="s">
        <v>3680</v>
      </c>
      <c r="E567" s="3" t="s">
        <v>1558</v>
      </c>
      <c r="F567" s="11">
        <v>44446</v>
      </c>
      <c r="G567" s="4">
        <v>1714613</v>
      </c>
      <c r="H567" s="4" t="e">
        <f>VLOOKUP(D567,'Xử lý'!$C$1:$C$173,1,0)</f>
        <v>#N/A</v>
      </c>
      <c r="I567" s="4"/>
      <c r="J567" s="4">
        <f t="shared" si="24"/>
        <v>0</v>
      </c>
      <c r="K567" s="2">
        <f t="shared" si="23"/>
        <v>0</v>
      </c>
      <c r="L567" s="4">
        <v>0</v>
      </c>
      <c r="M567" s="4">
        <v>0</v>
      </c>
      <c r="N567" s="4">
        <v>0</v>
      </c>
      <c r="O567" s="4">
        <v>1714613</v>
      </c>
    </row>
    <row r="568" spans="1:15" hidden="1" outlineLevel="1" x14ac:dyDescent="0.25">
      <c r="B568" s="11">
        <v>44386</v>
      </c>
      <c r="C568" s="3" t="s">
        <v>3008</v>
      </c>
      <c r="D568" s="3" t="s">
        <v>4592</v>
      </c>
      <c r="E568" s="3" t="s">
        <v>1216</v>
      </c>
      <c r="F568" s="11">
        <v>44446</v>
      </c>
      <c r="G568" s="4">
        <v>2410107</v>
      </c>
      <c r="H568" s="4" t="e">
        <f>VLOOKUP(D568,'Xử lý'!$C$1:$C$173,1,0)</f>
        <v>#N/A</v>
      </c>
      <c r="I568" s="4"/>
      <c r="J568" s="4">
        <f t="shared" si="24"/>
        <v>0</v>
      </c>
      <c r="K568" s="2">
        <f t="shared" si="23"/>
        <v>0</v>
      </c>
      <c r="L568" s="4">
        <v>0</v>
      </c>
      <c r="M568" s="4">
        <v>0</v>
      </c>
      <c r="N568" s="4">
        <v>0</v>
      </c>
      <c r="O568" s="4">
        <v>2410107</v>
      </c>
    </row>
    <row r="569" spans="1:15" hidden="1" outlineLevel="1" x14ac:dyDescent="0.25">
      <c r="B569" s="11">
        <v>44386</v>
      </c>
      <c r="C569" s="3" t="s">
        <v>1171</v>
      </c>
      <c r="D569" s="3" t="s">
        <v>1803</v>
      </c>
      <c r="E569" s="3" t="s">
        <v>1559</v>
      </c>
      <c r="F569" s="11">
        <v>44446</v>
      </c>
      <c r="G569" s="4">
        <v>1546532</v>
      </c>
      <c r="H569" s="4" t="e">
        <f>VLOOKUP(D569,'Xử lý'!$C$1:$C$173,1,0)</f>
        <v>#N/A</v>
      </c>
      <c r="I569" s="4"/>
      <c r="J569" s="4">
        <f t="shared" si="24"/>
        <v>0</v>
      </c>
      <c r="K569" s="2">
        <f t="shared" si="23"/>
        <v>0</v>
      </c>
      <c r="L569" s="4">
        <v>0</v>
      </c>
      <c r="M569" s="4">
        <v>0</v>
      </c>
      <c r="N569" s="4">
        <v>0</v>
      </c>
      <c r="O569" s="4">
        <v>1546532</v>
      </c>
    </row>
    <row r="570" spans="1:15" hidden="1" outlineLevel="1" x14ac:dyDescent="0.25">
      <c r="B570" s="11">
        <v>44386</v>
      </c>
      <c r="C570" s="3" t="s">
        <v>140</v>
      </c>
      <c r="D570" s="3" t="s">
        <v>4644</v>
      </c>
      <c r="E570" s="3" t="s">
        <v>118</v>
      </c>
      <c r="F570" s="11">
        <v>44446</v>
      </c>
      <c r="G570" s="4">
        <v>3894352</v>
      </c>
      <c r="H570" s="4" t="e">
        <f>VLOOKUP(D570,'Xử lý'!$C$1:$C$173,1,0)</f>
        <v>#N/A</v>
      </c>
      <c r="I570" s="4"/>
      <c r="J570" s="4">
        <f t="shared" si="24"/>
        <v>0</v>
      </c>
      <c r="K570" s="2">
        <f t="shared" si="23"/>
        <v>0</v>
      </c>
      <c r="L570" s="4">
        <v>0</v>
      </c>
      <c r="M570" s="4">
        <v>0</v>
      </c>
      <c r="N570" s="4">
        <v>0</v>
      </c>
      <c r="O570" s="4">
        <v>3894352</v>
      </c>
    </row>
    <row r="571" spans="1:15" hidden="1" outlineLevel="1" x14ac:dyDescent="0.25">
      <c r="B571" s="11">
        <v>44386</v>
      </c>
      <c r="C571" s="3" t="s">
        <v>545</v>
      </c>
      <c r="D571" s="3" t="s">
        <v>2444</v>
      </c>
      <c r="E571" s="3" t="s">
        <v>4503</v>
      </c>
      <c r="F571" s="11">
        <v>44446</v>
      </c>
      <c r="G571" s="4">
        <v>2089940</v>
      </c>
      <c r="H571" s="4" t="e">
        <f>VLOOKUP(D571,'Xử lý'!$C$1:$C$173,1,0)</f>
        <v>#N/A</v>
      </c>
      <c r="I571" s="4"/>
      <c r="J571" s="4">
        <f t="shared" si="24"/>
        <v>0</v>
      </c>
      <c r="K571" s="2">
        <f t="shared" si="23"/>
        <v>0</v>
      </c>
      <c r="L571" s="4">
        <v>0</v>
      </c>
      <c r="M571" s="4">
        <v>0</v>
      </c>
      <c r="N571" s="4">
        <v>0</v>
      </c>
      <c r="O571" s="4">
        <v>2089940</v>
      </c>
    </row>
    <row r="572" spans="1:15" hidden="1" outlineLevel="1" x14ac:dyDescent="0.25">
      <c r="B572" s="11">
        <v>44386</v>
      </c>
      <c r="C572" s="3" t="s">
        <v>1548</v>
      </c>
      <c r="D572" s="3" t="s">
        <v>1160</v>
      </c>
      <c r="E572" s="3" t="s">
        <v>2217</v>
      </c>
      <c r="F572" s="11">
        <v>44446</v>
      </c>
      <c r="G572" s="4">
        <v>1718514</v>
      </c>
      <c r="H572" s="4" t="e">
        <f>VLOOKUP(D572,'Xử lý'!$C$1:$C$173,1,0)</f>
        <v>#N/A</v>
      </c>
      <c r="I572" s="4"/>
      <c r="J572" s="4">
        <f t="shared" si="24"/>
        <v>0</v>
      </c>
      <c r="K572" s="2">
        <f t="shared" si="23"/>
        <v>0</v>
      </c>
      <c r="L572" s="4">
        <v>0</v>
      </c>
      <c r="M572" s="4">
        <v>0</v>
      </c>
      <c r="N572" s="4">
        <v>0</v>
      </c>
      <c r="O572" s="4">
        <v>1718514</v>
      </c>
    </row>
    <row r="573" spans="1:15" hidden="1" outlineLevel="1" x14ac:dyDescent="0.25">
      <c r="B573" s="11">
        <v>44404</v>
      </c>
      <c r="C573" s="3" t="s">
        <v>2046</v>
      </c>
      <c r="D573" s="3" t="s">
        <v>4473</v>
      </c>
      <c r="E573" s="3" t="s">
        <v>1545</v>
      </c>
      <c r="F573" s="11">
        <v>44464</v>
      </c>
      <c r="G573" s="4">
        <v>16512025</v>
      </c>
      <c r="H573" s="4" t="e">
        <f>VLOOKUP(D573,'Xử lý'!$C$1:$C$173,1,0)</f>
        <v>#N/A</v>
      </c>
      <c r="I573" s="4"/>
      <c r="J573" s="4">
        <f t="shared" si="24"/>
        <v>0</v>
      </c>
      <c r="K573" s="2">
        <f t="shared" si="23"/>
        <v>0</v>
      </c>
      <c r="L573" s="4">
        <v>122164</v>
      </c>
      <c r="M573" s="4">
        <v>0</v>
      </c>
      <c r="N573" s="4">
        <v>0</v>
      </c>
      <c r="O573" s="4">
        <v>16389861</v>
      </c>
    </row>
    <row r="574" spans="1:15" hidden="1" outlineLevel="1" x14ac:dyDescent="0.25">
      <c r="B574" s="11">
        <v>44424</v>
      </c>
      <c r="C574" s="3" t="s">
        <v>3537</v>
      </c>
      <c r="D574" s="3" t="s">
        <v>4657</v>
      </c>
      <c r="E574" s="3" t="s">
        <v>2227</v>
      </c>
      <c r="F574" s="11">
        <v>44484</v>
      </c>
      <c r="G574" s="4">
        <v>15076174</v>
      </c>
      <c r="H574" s="4" t="e">
        <f>VLOOKUP(D574,'Xử lý'!$C$1:$C$173,1,0)</f>
        <v>#N/A</v>
      </c>
      <c r="I574" s="4"/>
      <c r="J574" s="4">
        <f t="shared" si="24"/>
        <v>0</v>
      </c>
      <c r="K574" s="2">
        <f t="shared" si="23"/>
        <v>0</v>
      </c>
      <c r="L574" s="4">
        <v>0</v>
      </c>
      <c r="M574" s="4">
        <v>0</v>
      </c>
      <c r="N574" s="4">
        <v>0</v>
      </c>
      <c r="O574" s="4">
        <v>15076174</v>
      </c>
    </row>
    <row r="575" spans="1:15" hidden="1" x14ac:dyDescent="0.25">
      <c r="A575" s="7" t="s">
        <v>522</v>
      </c>
      <c r="G575" s="2">
        <v>9967799828</v>
      </c>
      <c r="H575" s="4" t="e">
        <f>VLOOKUP(D575,'Xử lý'!$C$1:$C$173,1,0)</f>
        <v>#N/A</v>
      </c>
      <c r="I575" s="4"/>
      <c r="J575" s="4">
        <f t="shared" si="24"/>
        <v>0</v>
      </c>
      <c r="K575" s="2">
        <f t="shared" si="23"/>
        <v>0</v>
      </c>
      <c r="L575" s="2">
        <v>44511323</v>
      </c>
      <c r="M575" s="2">
        <v>0</v>
      </c>
      <c r="N575" s="2">
        <v>0</v>
      </c>
      <c r="O575" s="2">
        <v>9923288505</v>
      </c>
    </row>
    <row r="576" spans="1:15" hidden="1" outlineLevel="1" x14ac:dyDescent="0.25">
      <c r="B576" s="11">
        <v>44351</v>
      </c>
      <c r="C576" s="3" t="s">
        <v>2951</v>
      </c>
      <c r="D576" s="3" t="s">
        <v>3923</v>
      </c>
      <c r="E576" s="3" t="s">
        <v>268</v>
      </c>
      <c r="F576" s="11">
        <v>44411</v>
      </c>
      <c r="G576" s="4">
        <v>1748513</v>
      </c>
      <c r="H576" s="4" t="e">
        <f>VLOOKUP(D576,'Xử lý'!$C$1:$C$173,1,0)</f>
        <v>#N/A</v>
      </c>
      <c r="I576" s="4"/>
      <c r="J576" s="4">
        <f t="shared" si="24"/>
        <v>0</v>
      </c>
      <c r="K576" s="2">
        <f t="shared" si="23"/>
        <v>0</v>
      </c>
      <c r="L576" s="4">
        <v>0</v>
      </c>
      <c r="M576" s="4">
        <v>0</v>
      </c>
      <c r="N576" s="4">
        <v>0</v>
      </c>
      <c r="O576" s="4">
        <v>1748513</v>
      </c>
    </row>
    <row r="577" spans="2:15" hidden="1" outlineLevel="1" x14ac:dyDescent="0.25">
      <c r="B577" s="11">
        <v>44351</v>
      </c>
      <c r="C577" s="3" t="s">
        <v>3381</v>
      </c>
      <c r="D577" s="3" t="s">
        <v>2047</v>
      </c>
      <c r="E577" s="3" t="s">
        <v>4408</v>
      </c>
      <c r="F577" s="11">
        <v>44411</v>
      </c>
      <c r="G577" s="4">
        <v>2105753</v>
      </c>
      <c r="H577" s="4" t="e">
        <f>VLOOKUP(D577,'Xử lý'!$C$1:$C$173,1,0)</f>
        <v>#N/A</v>
      </c>
      <c r="I577" s="4"/>
      <c r="J577" s="4">
        <f t="shared" si="24"/>
        <v>0</v>
      </c>
      <c r="K577" s="2">
        <f t="shared" si="23"/>
        <v>0</v>
      </c>
      <c r="L577" s="4">
        <v>0</v>
      </c>
      <c r="M577" s="4">
        <v>0</v>
      </c>
      <c r="N577" s="4">
        <v>0</v>
      </c>
      <c r="O577" s="4">
        <v>2105753</v>
      </c>
    </row>
    <row r="578" spans="2:15" hidden="1" outlineLevel="1" x14ac:dyDescent="0.25">
      <c r="B578" s="11">
        <v>44354</v>
      </c>
      <c r="C578" s="3" t="s">
        <v>2582</v>
      </c>
      <c r="D578" s="3" t="s">
        <v>3615</v>
      </c>
      <c r="E578" s="3" t="s">
        <v>825</v>
      </c>
      <c r="F578" s="11">
        <v>44414</v>
      </c>
      <c r="G578" s="4">
        <v>74984660</v>
      </c>
      <c r="H578" s="4" t="e">
        <f>VLOOKUP(D578,'Xử lý'!$C$1:$C$173,1,0)</f>
        <v>#N/A</v>
      </c>
      <c r="I578" s="4"/>
      <c r="J578" s="4">
        <f t="shared" si="24"/>
        <v>0</v>
      </c>
      <c r="K578" s="2">
        <f t="shared" si="23"/>
        <v>0</v>
      </c>
      <c r="L578" s="4">
        <v>0</v>
      </c>
      <c r="M578" s="4">
        <v>0</v>
      </c>
      <c r="N578" s="4">
        <v>0</v>
      </c>
      <c r="O578" s="4">
        <v>74984660</v>
      </c>
    </row>
    <row r="579" spans="2:15" hidden="1" outlineLevel="1" x14ac:dyDescent="0.25">
      <c r="B579" s="11">
        <v>44354</v>
      </c>
      <c r="C579" s="3" t="s">
        <v>3785</v>
      </c>
      <c r="D579" s="3" t="s">
        <v>2230</v>
      </c>
      <c r="E579" s="3" t="s">
        <v>825</v>
      </c>
      <c r="F579" s="11">
        <v>44414</v>
      </c>
      <c r="G579" s="4">
        <v>89562591</v>
      </c>
      <c r="H579" s="4" t="e">
        <f>VLOOKUP(D579,'Xử lý'!$C$1:$C$173,1,0)</f>
        <v>#N/A</v>
      </c>
      <c r="I579" s="4"/>
      <c r="J579" s="4">
        <f t="shared" si="24"/>
        <v>0</v>
      </c>
      <c r="K579" s="2">
        <f t="shared" si="23"/>
        <v>0</v>
      </c>
      <c r="L579" s="4">
        <v>0</v>
      </c>
      <c r="M579" s="4">
        <v>0</v>
      </c>
      <c r="N579" s="4">
        <v>0</v>
      </c>
      <c r="O579" s="4">
        <v>89562591</v>
      </c>
    </row>
    <row r="580" spans="2:15" hidden="1" outlineLevel="1" x14ac:dyDescent="0.25">
      <c r="B580" s="11">
        <v>44354</v>
      </c>
      <c r="C580" s="3" t="s">
        <v>1016</v>
      </c>
      <c r="D580" s="3" t="s">
        <v>1566</v>
      </c>
      <c r="E580" s="3" t="s">
        <v>825</v>
      </c>
      <c r="F580" s="11">
        <v>44414</v>
      </c>
      <c r="G580" s="4">
        <v>85035701</v>
      </c>
      <c r="H580" s="4" t="e">
        <f>VLOOKUP(D580,'Xử lý'!$C$1:$C$173,1,0)</f>
        <v>#N/A</v>
      </c>
      <c r="I580" s="4"/>
      <c r="J580" s="4">
        <f t="shared" si="24"/>
        <v>0</v>
      </c>
      <c r="K580" s="2">
        <f t="shared" si="23"/>
        <v>0</v>
      </c>
      <c r="L580" s="4">
        <v>0</v>
      </c>
      <c r="M580" s="4">
        <v>0</v>
      </c>
      <c r="N580" s="4">
        <v>0</v>
      </c>
      <c r="O580" s="4">
        <v>85035701</v>
      </c>
    </row>
    <row r="581" spans="2:15" hidden="1" outlineLevel="1" x14ac:dyDescent="0.25">
      <c r="B581" s="11">
        <v>44354</v>
      </c>
      <c r="C581" s="3" t="s">
        <v>3863</v>
      </c>
      <c r="D581" s="3" t="s">
        <v>1344</v>
      </c>
      <c r="E581" s="3" t="s">
        <v>825</v>
      </c>
      <c r="F581" s="11">
        <v>44414</v>
      </c>
      <c r="G581" s="4">
        <v>81002716</v>
      </c>
      <c r="H581" s="4" t="e">
        <f>VLOOKUP(D581,'Xử lý'!$C$1:$C$173,1,0)</f>
        <v>#N/A</v>
      </c>
      <c r="I581" s="4"/>
      <c r="J581" s="4">
        <f t="shared" si="24"/>
        <v>0</v>
      </c>
      <c r="K581" s="2">
        <f t="shared" ref="K581:K644" si="26">I581-J581</f>
        <v>0</v>
      </c>
      <c r="L581" s="4">
        <v>0</v>
      </c>
      <c r="M581" s="4">
        <v>0</v>
      </c>
      <c r="N581" s="4">
        <v>0</v>
      </c>
      <c r="O581" s="4">
        <v>81002716</v>
      </c>
    </row>
    <row r="582" spans="2:15" hidden="1" outlineLevel="1" x14ac:dyDescent="0.25">
      <c r="B582" s="11">
        <v>44354</v>
      </c>
      <c r="C582" s="3" t="s">
        <v>3148</v>
      </c>
      <c r="D582" s="3" t="s">
        <v>4155</v>
      </c>
      <c r="E582" s="3" t="s">
        <v>825</v>
      </c>
      <c r="F582" s="11">
        <v>44414</v>
      </c>
      <c r="G582" s="4">
        <v>98248235</v>
      </c>
      <c r="H582" s="4" t="e">
        <f>VLOOKUP(D582,'Xử lý'!$C$1:$C$173,1,0)</f>
        <v>#N/A</v>
      </c>
      <c r="I582" s="4"/>
      <c r="J582" s="4">
        <f t="shared" si="24"/>
        <v>0</v>
      </c>
      <c r="K582" s="2">
        <f t="shared" si="26"/>
        <v>0</v>
      </c>
      <c r="L582" s="4">
        <v>0</v>
      </c>
      <c r="M582" s="4">
        <v>0</v>
      </c>
      <c r="N582" s="4">
        <v>0</v>
      </c>
      <c r="O582" s="4">
        <v>98248235</v>
      </c>
    </row>
    <row r="583" spans="2:15" hidden="1" outlineLevel="1" x14ac:dyDescent="0.25">
      <c r="B583" s="11">
        <v>44354</v>
      </c>
      <c r="C583" s="3" t="s">
        <v>3364</v>
      </c>
      <c r="D583" s="3" t="s">
        <v>1090</v>
      </c>
      <c r="E583" s="3" t="s">
        <v>825</v>
      </c>
      <c r="F583" s="11">
        <v>44414</v>
      </c>
      <c r="G583" s="4">
        <v>93861958</v>
      </c>
      <c r="H583" s="4" t="e">
        <f>VLOOKUP(D583,'Xử lý'!$C$1:$C$173,1,0)</f>
        <v>#N/A</v>
      </c>
      <c r="I583" s="4"/>
      <c r="J583" s="4">
        <f t="shared" ref="J583:J646" si="27">IF(I583&lt;&gt;0,I583,0)</f>
        <v>0</v>
      </c>
      <c r="K583" s="2">
        <f t="shared" si="26"/>
        <v>0</v>
      </c>
      <c r="L583" s="4">
        <v>0</v>
      </c>
      <c r="M583" s="4">
        <v>0</v>
      </c>
      <c r="N583" s="4">
        <v>0</v>
      </c>
      <c r="O583" s="4">
        <v>93861958</v>
      </c>
    </row>
    <row r="584" spans="2:15" hidden="1" outlineLevel="1" x14ac:dyDescent="0.25">
      <c r="B584" s="11">
        <v>44354</v>
      </c>
      <c r="C584" s="3" t="s">
        <v>988</v>
      </c>
      <c r="D584" s="3" t="s">
        <v>1004</v>
      </c>
      <c r="E584" s="3" t="s">
        <v>825</v>
      </c>
      <c r="F584" s="11">
        <v>44414</v>
      </c>
      <c r="G584" s="4">
        <v>78029753</v>
      </c>
      <c r="H584" s="4" t="e">
        <f>VLOOKUP(D584,'Xử lý'!$C$1:$C$173,1,0)</f>
        <v>#N/A</v>
      </c>
      <c r="I584" s="4"/>
      <c r="J584" s="4">
        <f t="shared" si="27"/>
        <v>0</v>
      </c>
      <c r="K584" s="2">
        <f t="shared" si="26"/>
        <v>0</v>
      </c>
      <c r="L584" s="4">
        <v>0</v>
      </c>
      <c r="M584" s="4">
        <v>0</v>
      </c>
      <c r="N584" s="4">
        <v>0</v>
      </c>
      <c r="O584" s="4">
        <v>78029753</v>
      </c>
    </row>
    <row r="585" spans="2:15" hidden="1" outlineLevel="1" x14ac:dyDescent="0.25">
      <c r="B585" s="11">
        <v>44354</v>
      </c>
      <c r="C585" s="3" t="s">
        <v>1454</v>
      </c>
      <c r="D585" s="3" t="s">
        <v>3983</v>
      </c>
      <c r="E585" s="3" t="s">
        <v>825</v>
      </c>
      <c r="F585" s="11">
        <v>44414</v>
      </c>
      <c r="G585" s="4">
        <v>80116787</v>
      </c>
      <c r="H585" s="4" t="e">
        <f>VLOOKUP(D585,'Xử lý'!$C$1:$C$173,1,0)</f>
        <v>#N/A</v>
      </c>
      <c r="I585" s="4"/>
      <c r="J585" s="4">
        <f t="shared" si="27"/>
        <v>0</v>
      </c>
      <c r="K585" s="2">
        <f t="shared" si="26"/>
        <v>0</v>
      </c>
      <c r="L585" s="4">
        <v>0</v>
      </c>
      <c r="M585" s="4">
        <v>0</v>
      </c>
      <c r="N585" s="4">
        <v>0</v>
      </c>
      <c r="O585" s="4">
        <v>80116787</v>
      </c>
    </row>
    <row r="586" spans="2:15" hidden="1" outlineLevel="1" x14ac:dyDescent="0.25">
      <c r="B586" s="11">
        <v>44354</v>
      </c>
      <c r="C586" s="3" t="s">
        <v>1642</v>
      </c>
      <c r="D586" s="3" t="s">
        <v>99</v>
      </c>
      <c r="E586" s="3" t="s">
        <v>825</v>
      </c>
      <c r="F586" s="11">
        <v>44414</v>
      </c>
      <c r="G586" s="4">
        <v>82379703</v>
      </c>
      <c r="H586" s="4" t="e">
        <f>VLOOKUP(D586,'Xử lý'!$C$1:$C$173,1,0)</f>
        <v>#N/A</v>
      </c>
      <c r="I586" s="4"/>
      <c r="J586" s="4">
        <f t="shared" si="27"/>
        <v>0</v>
      </c>
      <c r="K586" s="2">
        <f t="shared" si="26"/>
        <v>0</v>
      </c>
      <c r="L586" s="4">
        <v>0</v>
      </c>
      <c r="M586" s="4">
        <v>0</v>
      </c>
      <c r="N586" s="4">
        <v>0</v>
      </c>
      <c r="O586" s="4">
        <v>82379703</v>
      </c>
    </row>
    <row r="587" spans="2:15" hidden="1" outlineLevel="1" x14ac:dyDescent="0.25">
      <c r="B587" s="11">
        <v>44354</v>
      </c>
      <c r="C587" s="3" t="s">
        <v>1849</v>
      </c>
      <c r="D587" s="3" t="s">
        <v>1951</v>
      </c>
      <c r="E587" s="3" t="s">
        <v>825</v>
      </c>
      <c r="F587" s="11">
        <v>44414</v>
      </c>
      <c r="G587" s="4">
        <v>84741603</v>
      </c>
      <c r="H587" s="4" t="e">
        <f>VLOOKUP(D587,'Xử lý'!$C$1:$C$173,1,0)</f>
        <v>#N/A</v>
      </c>
      <c r="I587" s="4"/>
      <c r="J587" s="4">
        <f t="shared" si="27"/>
        <v>0</v>
      </c>
      <c r="K587" s="2">
        <f t="shared" si="26"/>
        <v>0</v>
      </c>
      <c r="L587" s="4">
        <v>0</v>
      </c>
      <c r="M587" s="4">
        <v>0</v>
      </c>
      <c r="N587" s="4">
        <v>0</v>
      </c>
      <c r="O587" s="4">
        <v>84741603</v>
      </c>
    </row>
    <row r="588" spans="2:15" hidden="1" outlineLevel="1" x14ac:dyDescent="0.25">
      <c r="B588" s="11">
        <v>44355</v>
      </c>
      <c r="C588" s="3" t="s">
        <v>8</v>
      </c>
      <c r="D588" s="3" t="s">
        <v>1670</v>
      </c>
      <c r="E588" s="3" t="s">
        <v>825</v>
      </c>
      <c r="F588" s="11">
        <v>44415</v>
      </c>
      <c r="G588" s="4">
        <v>82734007</v>
      </c>
      <c r="H588" s="4" t="e">
        <f>VLOOKUP(D588,'Xử lý'!$C$1:$C$173,1,0)</f>
        <v>#N/A</v>
      </c>
      <c r="I588" s="4"/>
      <c r="J588" s="4">
        <f t="shared" si="27"/>
        <v>0</v>
      </c>
      <c r="K588" s="2">
        <f t="shared" si="26"/>
        <v>0</v>
      </c>
      <c r="L588" s="4">
        <v>0</v>
      </c>
      <c r="M588" s="4">
        <v>0</v>
      </c>
      <c r="N588" s="4">
        <v>0</v>
      </c>
      <c r="O588" s="4">
        <v>82734007</v>
      </c>
    </row>
    <row r="589" spans="2:15" hidden="1" outlineLevel="1" x14ac:dyDescent="0.25">
      <c r="B589" s="11">
        <v>44355</v>
      </c>
      <c r="C589" s="3" t="s">
        <v>3274</v>
      </c>
      <c r="D589" s="3" t="s">
        <v>3953</v>
      </c>
      <c r="E589" s="3" t="s">
        <v>825</v>
      </c>
      <c r="F589" s="11">
        <v>44415</v>
      </c>
      <c r="G589" s="4">
        <v>88943081</v>
      </c>
      <c r="H589" s="4" t="e">
        <f>VLOOKUP(D589,'Xử lý'!$C$1:$C$173,1,0)</f>
        <v>#N/A</v>
      </c>
      <c r="I589" s="4"/>
      <c r="J589" s="4">
        <f t="shared" si="27"/>
        <v>0</v>
      </c>
      <c r="K589" s="2">
        <f t="shared" si="26"/>
        <v>0</v>
      </c>
      <c r="L589" s="4">
        <v>0</v>
      </c>
      <c r="M589" s="4">
        <v>0</v>
      </c>
      <c r="N589" s="4">
        <v>0</v>
      </c>
      <c r="O589" s="4">
        <v>88943081</v>
      </c>
    </row>
    <row r="590" spans="2:15" hidden="1" outlineLevel="1" x14ac:dyDescent="0.25">
      <c r="B590" s="11">
        <v>44355</v>
      </c>
      <c r="C590" s="3" t="s">
        <v>2362</v>
      </c>
      <c r="D590" s="3" t="s">
        <v>3526</v>
      </c>
      <c r="E590" s="3" t="s">
        <v>825</v>
      </c>
      <c r="F590" s="11">
        <v>44415</v>
      </c>
      <c r="G590" s="4">
        <v>99206536</v>
      </c>
      <c r="H590" s="4" t="e">
        <f>VLOOKUP(D590,'Xử lý'!$C$1:$C$173,1,0)</f>
        <v>#N/A</v>
      </c>
      <c r="I590" s="4"/>
      <c r="J590" s="4">
        <f t="shared" si="27"/>
        <v>0</v>
      </c>
      <c r="K590" s="2">
        <f t="shared" si="26"/>
        <v>0</v>
      </c>
      <c r="L590" s="4">
        <v>0</v>
      </c>
      <c r="M590" s="4">
        <v>0</v>
      </c>
      <c r="N590" s="4">
        <v>0</v>
      </c>
      <c r="O590" s="4">
        <v>99206536</v>
      </c>
    </row>
    <row r="591" spans="2:15" hidden="1" outlineLevel="1" x14ac:dyDescent="0.25">
      <c r="B591" s="11">
        <v>44355</v>
      </c>
      <c r="C591" s="3" t="s">
        <v>759</v>
      </c>
      <c r="D591" s="3" t="s">
        <v>1913</v>
      </c>
      <c r="E591" s="3" t="s">
        <v>825</v>
      </c>
      <c r="F591" s="11">
        <v>44415</v>
      </c>
      <c r="G591" s="4">
        <v>78507732</v>
      </c>
      <c r="H591" s="4" t="e">
        <f>VLOOKUP(D591,'Xử lý'!$C$1:$C$173,1,0)</f>
        <v>#N/A</v>
      </c>
      <c r="I591" s="4"/>
      <c r="J591" s="4">
        <f t="shared" si="27"/>
        <v>0</v>
      </c>
      <c r="K591" s="2">
        <f t="shared" si="26"/>
        <v>0</v>
      </c>
      <c r="L591" s="4">
        <v>0</v>
      </c>
      <c r="M591" s="4">
        <v>0</v>
      </c>
      <c r="N591" s="4">
        <v>0</v>
      </c>
      <c r="O591" s="4">
        <v>78507732</v>
      </c>
    </row>
    <row r="592" spans="2:15" hidden="1" outlineLevel="1" x14ac:dyDescent="0.25">
      <c r="B592" s="11">
        <v>44355</v>
      </c>
      <c r="C592" s="3" t="s">
        <v>1355</v>
      </c>
      <c r="D592" s="3" t="s">
        <v>936</v>
      </c>
      <c r="E592" s="3" t="s">
        <v>197</v>
      </c>
      <c r="F592" s="11">
        <v>44415</v>
      </c>
      <c r="G592" s="4">
        <v>41610243</v>
      </c>
      <c r="H592" s="4" t="e">
        <f>VLOOKUP(D592,'Xử lý'!$C$1:$C$173,1,0)</f>
        <v>#N/A</v>
      </c>
      <c r="I592" s="4"/>
      <c r="J592" s="4">
        <f t="shared" si="27"/>
        <v>0</v>
      </c>
      <c r="K592" s="2">
        <f t="shared" si="26"/>
        <v>0</v>
      </c>
      <c r="L592" s="4">
        <v>0</v>
      </c>
      <c r="M592" s="4">
        <v>0</v>
      </c>
      <c r="N592" s="4">
        <v>0</v>
      </c>
      <c r="O592" s="4">
        <v>41610243</v>
      </c>
    </row>
    <row r="593" spans="2:15" hidden="1" outlineLevel="1" x14ac:dyDescent="0.25">
      <c r="B593" s="11">
        <v>44355</v>
      </c>
      <c r="C593" s="3" t="s">
        <v>2954</v>
      </c>
      <c r="D593" s="3" t="s">
        <v>4419</v>
      </c>
      <c r="E593" s="3" t="s">
        <v>3493</v>
      </c>
      <c r="F593" s="11">
        <v>44415</v>
      </c>
      <c r="G593" s="4">
        <v>39864426</v>
      </c>
      <c r="H593" s="4" t="e">
        <f>VLOOKUP(D593,'Xử lý'!$C$1:$C$173,1,0)</f>
        <v>#N/A</v>
      </c>
      <c r="I593" s="4"/>
      <c r="J593" s="4">
        <f t="shared" si="27"/>
        <v>0</v>
      </c>
      <c r="K593" s="2">
        <f t="shared" si="26"/>
        <v>0</v>
      </c>
      <c r="L593" s="4">
        <v>0</v>
      </c>
      <c r="M593" s="4">
        <v>0</v>
      </c>
      <c r="N593" s="4">
        <v>0</v>
      </c>
      <c r="O593" s="4">
        <v>39864426</v>
      </c>
    </row>
    <row r="594" spans="2:15" hidden="1" outlineLevel="1" x14ac:dyDescent="0.25">
      <c r="B594" s="11">
        <v>44355</v>
      </c>
      <c r="C594" s="3" t="s">
        <v>273</v>
      </c>
      <c r="D594" s="3" t="s">
        <v>1594</v>
      </c>
      <c r="E594" s="3" t="s">
        <v>1998</v>
      </c>
      <c r="F594" s="11">
        <v>44415</v>
      </c>
      <c r="G594" s="4">
        <v>83630952</v>
      </c>
      <c r="H594" s="4" t="e">
        <f>VLOOKUP(D594,'Xử lý'!$C$1:$C$173,1,0)</f>
        <v>#N/A</v>
      </c>
      <c r="I594" s="4"/>
      <c r="J594" s="4">
        <f t="shared" si="27"/>
        <v>0</v>
      </c>
      <c r="K594" s="2">
        <f t="shared" si="26"/>
        <v>0</v>
      </c>
      <c r="L594" s="4">
        <v>0</v>
      </c>
      <c r="M594" s="4">
        <v>0</v>
      </c>
      <c r="N594" s="4">
        <v>0</v>
      </c>
      <c r="O594" s="4">
        <v>83630952</v>
      </c>
    </row>
    <row r="595" spans="2:15" hidden="1" outlineLevel="1" x14ac:dyDescent="0.25">
      <c r="B595" s="11">
        <v>44355</v>
      </c>
      <c r="C595" s="3" t="s">
        <v>3507</v>
      </c>
      <c r="D595" s="3" t="s">
        <v>2939</v>
      </c>
      <c r="E595" s="3" t="s">
        <v>1998</v>
      </c>
      <c r="F595" s="11">
        <v>44415</v>
      </c>
      <c r="G595" s="4">
        <v>74702107</v>
      </c>
      <c r="H595" s="4" t="e">
        <f>VLOOKUP(D595,'Xử lý'!$C$1:$C$173,1,0)</f>
        <v>#N/A</v>
      </c>
      <c r="I595" s="4"/>
      <c r="J595" s="4">
        <f t="shared" si="27"/>
        <v>0</v>
      </c>
      <c r="K595" s="2">
        <f t="shared" si="26"/>
        <v>0</v>
      </c>
      <c r="L595" s="4">
        <v>0</v>
      </c>
      <c r="M595" s="4">
        <v>0</v>
      </c>
      <c r="N595" s="4">
        <v>0</v>
      </c>
      <c r="O595" s="4">
        <v>74702107</v>
      </c>
    </row>
    <row r="596" spans="2:15" hidden="1" outlineLevel="1" x14ac:dyDescent="0.25">
      <c r="B596" s="11">
        <v>44355</v>
      </c>
      <c r="C596" s="3" t="s">
        <v>1656</v>
      </c>
      <c r="D596" s="3" t="s">
        <v>4511</v>
      </c>
      <c r="E596" s="3" t="s">
        <v>1998</v>
      </c>
      <c r="F596" s="11">
        <v>44415</v>
      </c>
      <c r="G596" s="4">
        <v>80673292</v>
      </c>
      <c r="H596" s="4" t="e">
        <f>VLOOKUP(D596,'Xử lý'!$C$1:$C$173,1,0)</f>
        <v>#N/A</v>
      </c>
      <c r="I596" s="4"/>
      <c r="J596" s="4">
        <f t="shared" si="27"/>
        <v>0</v>
      </c>
      <c r="K596" s="2">
        <f t="shared" si="26"/>
        <v>0</v>
      </c>
      <c r="L596" s="4">
        <v>0</v>
      </c>
      <c r="M596" s="4">
        <v>0</v>
      </c>
      <c r="N596" s="4">
        <v>0</v>
      </c>
      <c r="O596" s="4">
        <v>80673292</v>
      </c>
    </row>
    <row r="597" spans="2:15" hidden="1" outlineLevel="1" x14ac:dyDescent="0.25">
      <c r="B597" s="11">
        <v>44358</v>
      </c>
      <c r="C597" s="3" t="s">
        <v>203</v>
      </c>
      <c r="D597" s="3" t="s">
        <v>3028</v>
      </c>
      <c r="E597" s="3" t="s">
        <v>3296</v>
      </c>
      <c r="F597" s="11">
        <v>44418</v>
      </c>
      <c r="G597" s="4">
        <v>68603754</v>
      </c>
      <c r="H597" s="4" t="e">
        <f>VLOOKUP(D597,'Xử lý'!$C$1:$C$173,1,0)</f>
        <v>#N/A</v>
      </c>
      <c r="I597" s="4"/>
      <c r="J597" s="4">
        <f t="shared" si="27"/>
        <v>0</v>
      </c>
      <c r="K597" s="2">
        <f t="shared" si="26"/>
        <v>0</v>
      </c>
      <c r="L597" s="4">
        <v>0</v>
      </c>
      <c r="M597" s="4">
        <v>0</v>
      </c>
      <c r="N597" s="4">
        <v>0</v>
      </c>
      <c r="O597" s="4">
        <v>68603754</v>
      </c>
    </row>
    <row r="598" spans="2:15" hidden="1" outlineLevel="1" x14ac:dyDescent="0.25">
      <c r="B598" s="11">
        <v>44358</v>
      </c>
      <c r="C598" s="3" t="s">
        <v>4335</v>
      </c>
      <c r="D598" s="3" t="s">
        <v>2586</v>
      </c>
      <c r="E598" s="3" t="s">
        <v>536</v>
      </c>
      <c r="F598" s="11">
        <v>44418</v>
      </c>
      <c r="G598" s="4">
        <v>531564</v>
      </c>
      <c r="H598" s="4" t="e">
        <f>VLOOKUP(D598,'Xử lý'!$C$1:$C$173,1,0)</f>
        <v>#N/A</v>
      </c>
      <c r="I598" s="4"/>
      <c r="J598" s="4">
        <f t="shared" si="27"/>
        <v>0</v>
      </c>
      <c r="K598" s="2">
        <f t="shared" si="26"/>
        <v>0</v>
      </c>
      <c r="L598" s="4">
        <v>0</v>
      </c>
      <c r="M598" s="4">
        <v>0</v>
      </c>
      <c r="N598" s="4">
        <v>0</v>
      </c>
      <c r="O598" s="4">
        <v>531564</v>
      </c>
    </row>
    <row r="599" spans="2:15" hidden="1" outlineLevel="1" x14ac:dyDescent="0.25">
      <c r="B599" s="11">
        <v>44358</v>
      </c>
      <c r="C599" s="3" t="s">
        <v>4059</v>
      </c>
      <c r="D599" s="3" t="s">
        <v>833</v>
      </c>
      <c r="E599" s="3" t="s">
        <v>226</v>
      </c>
      <c r="F599" s="11">
        <v>44418</v>
      </c>
      <c r="G599" s="4">
        <v>1028126</v>
      </c>
      <c r="H599" s="4" t="e">
        <f>VLOOKUP(D599,'Xử lý'!$C$1:$C$173,1,0)</f>
        <v>#N/A</v>
      </c>
      <c r="I599" s="4"/>
      <c r="J599" s="4">
        <f t="shared" si="27"/>
        <v>0</v>
      </c>
      <c r="K599" s="2">
        <f t="shared" si="26"/>
        <v>0</v>
      </c>
      <c r="L599" s="4">
        <v>0</v>
      </c>
      <c r="M599" s="4">
        <v>0</v>
      </c>
      <c r="N599" s="4">
        <v>0</v>
      </c>
      <c r="O599" s="4">
        <v>1028126</v>
      </c>
    </row>
    <row r="600" spans="2:15" hidden="1" outlineLevel="1" x14ac:dyDescent="0.25">
      <c r="B600" s="11">
        <v>44358</v>
      </c>
      <c r="C600" s="3" t="s">
        <v>3783</v>
      </c>
      <c r="D600" s="3" t="s">
        <v>954</v>
      </c>
      <c r="E600" s="3" t="s">
        <v>210</v>
      </c>
      <c r="F600" s="11">
        <v>44418</v>
      </c>
      <c r="G600" s="4">
        <v>1771880</v>
      </c>
      <c r="H600" s="4" t="e">
        <f>VLOOKUP(D600,'Xử lý'!$C$1:$C$173,1,0)</f>
        <v>#N/A</v>
      </c>
      <c r="I600" s="4"/>
      <c r="J600" s="4">
        <f t="shared" si="27"/>
        <v>0</v>
      </c>
      <c r="K600" s="2">
        <f t="shared" si="26"/>
        <v>0</v>
      </c>
      <c r="L600" s="4">
        <v>0</v>
      </c>
      <c r="M600" s="4">
        <v>0</v>
      </c>
      <c r="N600" s="4">
        <v>0</v>
      </c>
      <c r="O600" s="4">
        <v>1771880</v>
      </c>
    </row>
    <row r="601" spans="2:15" hidden="1" outlineLevel="1" x14ac:dyDescent="0.25">
      <c r="B601" s="11">
        <v>44358</v>
      </c>
      <c r="C601" s="3" t="s">
        <v>1288</v>
      </c>
      <c r="D601" s="3" t="s">
        <v>1728</v>
      </c>
      <c r="E601" s="3" t="s">
        <v>2164</v>
      </c>
      <c r="F601" s="11">
        <v>44418</v>
      </c>
      <c r="G601" s="4">
        <v>885940</v>
      </c>
      <c r="H601" s="4" t="e">
        <f>VLOOKUP(D601,'Xử lý'!$C$1:$C$173,1,0)</f>
        <v>#N/A</v>
      </c>
      <c r="I601" s="4"/>
      <c r="J601" s="4">
        <f t="shared" si="27"/>
        <v>0</v>
      </c>
      <c r="K601" s="2">
        <f t="shared" si="26"/>
        <v>0</v>
      </c>
      <c r="L601" s="4">
        <v>0</v>
      </c>
      <c r="M601" s="4">
        <v>0</v>
      </c>
      <c r="N601" s="4">
        <v>0</v>
      </c>
      <c r="O601" s="4">
        <v>885940</v>
      </c>
    </row>
    <row r="602" spans="2:15" hidden="1" outlineLevel="1" x14ac:dyDescent="0.25">
      <c r="B602" s="11">
        <v>44358</v>
      </c>
      <c r="C602" s="3" t="s">
        <v>468</v>
      </c>
      <c r="D602" s="3" t="s">
        <v>743</v>
      </c>
      <c r="E602" s="3" t="s">
        <v>504</v>
      </c>
      <c r="F602" s="11">
        <v>44418</v>
      </c>
      <c r="G602" s="4">
        <v>1771880</v>
      </c>
      <c r="H602" s="4" t="e">
        <f>VLOOKUP(D602,'Xử lý'!$C$1:$C$173,1,0)</f>
        <v>#N/A</v>
      </c>
      <c r="I602" s="4"/>
      <c r="J602" s="4">
        <f t="shared" si="27"/>
        <v>0</v>
      </c>
      <c r="K602" s="2">
        <f t="shared" si="26"/>
        <v>0</v>
      </c>
      <c r="L602" s="4">
        <v>0</v>
      </c>
      <c r="M602" s="4">
        <v>0</v>
      </c>
      <c r="N602" s="4">
        <v>0</v>
      </c>
      <c r="O602" s="4">
        <v>1771880</v>
      </c>
    </row>
    <row r="603" spans="2:15" hidden="1" outlineLevel="1" x14ac:dyDescent="0.25">
      <c r="B603" s="11">
        <v>44358</v>
      </c>
      <c r="C603" s="3" t="s">
        <v>1249</v>
      </c>
      <c r="D603" s="3" t="s">
        <v>4270</v>
      </c>
      <c r="E603" s="3" t="s">
        <v>2957</v>
      </c>
      <c r="F603" s="11">
        <v>44418</v>
      </c>
      <c r="G603" s="4">
        <v>531564</v>
      </c>
      <c r="H603" s="4" t="e">
        <f>VLOOKUP(D603,'Xử lý'!$C$1:$C$173,1,0)</f>
        <v>#N/A</v>
      </c>
      <c r="I603" s="4"/>
      <c r="J603" s="4">
        <f t="shared" si="27"/>
        <v>0</v>
      </c>
      <c r="K603" s="2">
        <f t="shared" si="26"/>
        <v>0</v>
      </c>
      <c r="L603" s="4">
        <v>0</v>
      </c>
      <c r="M603" s="4">
        <v>0</v>
      </c>
      <c r="N603" s="4">
        <v>0</v>
      </c>
      <c r="O603" s="4">
        <v>531564</v>
      </c>
    </row>
    <row r="604" spans="2:15" hidden="1" outlineLevel="1" x14ac:dyDescent="0.25">
      <c r="B604" s="11">
        <v>44358</v>
      </c>
      <c r="C604" s="3" t="s">
        <v>3152</v>
      </c>
      <c r="D604" s="3" t="s">
        <v>2213</v>
      </c>
      <c r="E604" s="3" t="s">
        <v>3807</v>
      </c>
      <c r="F604" s="11">
        <v>44418</v>
      </c>
      <c r="G604" s="4">
        <v>3793130</v>
      </c>
      <c r="H604" s="4" t="e">
        <f>VLOOKUP(D604,'Xử lý'!$C$1:$C$173,1,0)</f>
        <v>#N/A</v>
      </c>
      <c r="I604" s="4"/>
      <c r="J604" s="4">
        <f t="shared" si="27"/>
        <v>0</v>
      </c>
      <c r="K604" s="2">
        <f t="shared" si="26"/>
        <v>0</v>
      </c>
      <c r="L604" s="4">
        <v>0</v>
      </c>
      <c r="M604" s="4">
        <v>0</v>
      </c>
      <c r="N604" s="4">
        <v>0</v>
      </c>
      <c r="O604" s="4">
        <v>3793130</v>
      </c>
    </row>
    <row r="605" spans="2:15" hidden="1" outlineLevel="1" x14ac:dyDescent="0.25">
      <c r="B605" s="11">
        <v>44359</v>
      </c>
      <c r="C605" s="3" t="s">
        <v>2174</v>
      </c>
      <c r="D605" s="3" t="s">
        <v>1968</v>
      </c>
      <c r="E605" s="3" t="s">
        <v>1298</v>
      </c>
      <c r="F605" s="11">
        <v>44419</v>
      </c>
      <c r="G605" s="4">
        <v>994863</v>
      </c>
      <c r="H605" s="4" t="e">
        <f>VLOOKUP(D605,'Xử lý'!$C$1:$C$173,1,0)</f>
        <v>#N/A</v>
      </c>
      <c r="I605" s="4"/>
      <c r="J605" s="4">
        <f t="shared" si="27"/>
        <v>0</v>
      </c>
      <c r="K605" s="2">
        <f t="shared" si="26"/>
        <v>0</v>
      </c>
      <c r="L605" s="4">
        <v>0</v>
      </c>
      <c r="M605" s="4">
        <v>0</v>
      </c>
      <c r="N605" s="4">
        <v>0</v>
      </c>
      <c r="O605" s="4">
        <v>994863</v>
      </c>
    </row>
    <row r="606" spans="2:15" hidden="1" outlineLevel="1" x14ac:dyDescent="0.25">
      <c r="B606" s="11">
        <v>44359</v>
      </c>
      <c r="C606" s="3" t="s">
        <v>1528</v>
      </c>
      <c r="D606" s="3" t="s">
        <v>4368</v>
      </c>
      <c r="E606" s="3" t="s">
        <v>3907</v>
      </c>
      <c r="F606" s="11">
        <v>44419</v>
      </c>
      <c r="G606" s="4">
        <v>656189</v>
      </c>
      <c r="H606" s="4" t="e">
        <f>VLOOKUP(D606,'Xử lý'!$C$1:$C$173,1,0)</f>
        <v>#N/A</v>
      </c>
      <c r="I606" s="4"/>
      <c r="J606" s="4">
        <f t="shared" si="27"/>
        <v>0</v>
      </c>
      <c r="K606" s="2">
        <f t="shared" si="26"/>
        <v>0</v>
      </c>
      <c r="L606" s="4">
        <v>0</v>
      </c>
      <c r="M606" s="4">
        <v>0</v>
      </c>
      <c r="N606" s="4">
        <v>0</v>
      </c>
      <c r="O606" s="4">
        <v>656189</v>
      </c>
    </row>
    <row r="607" spans="2:15" hidden="1" outlineLevel="1" x14ac:dyDescent="0.25">
      <c r="B607" s="11">
        <v>44364</v>
      </c>
      <c r="C607" s="3" t="s">
        <v>1567</v>
      </c>
      <c r="D607" s="3" t="s">
        <v>4139</v>
      </c>
      <c r="E607" s="3" t="s">
        <v>1998</v>
      </c>
      <c r="F607" s="11">
        <v>44424</v>
      </c>
      <c r="G607" s="4">
        <v>80526606</v>
      </c>
      <c r="H607" s="4" t="e">
        <f>VLOOKUP(D607,'Xử lý'!$C$1:$C$173,1,0)</f>
        <v>#N/A</v>
      </c>
      <c r="I607" s="4"/>
      <c r="J607" s="4">
        <f t="shared" si="27"/>
        <v>0</v>
      </c>
      <c r="K607" s="2">
        <f t="shared" si="26"/>
        <v>0</v>
      </c>
      <c r="L607" s="4">
        <v>44511323</v>
      </c>
      <c r="M607" s="4">
        <v>0</v>
      </c>
      <c r="N607" s="4">
        <v>0</v>
      </c>
      <c r="O607" s="4">
        <v>36015283</v>
      </c>
    </row>
    <row r="608" spans="2:15" hidden="1" outlineLevel="1" x14ac:dyDescent="0.25">
      <c r="B608" s="11">
        <v>44364</v>
      </c>
      <c r="C608" s="3" t="s">
        <v>461</v>
      </c>
      <c r="D608" s="3" t="s">
        <v>3661</v>
      </c>
      <c r="E608" s="3" t="s">
        <v>1998</v>
      </c>
      <c r="F608" s="11">
        <v>44424</v>
      </c>
      <c r="G608" s="4">
        <v>82939310</v>
      </c>
      <c r="H608" s="4" t="e">
        <f>VLOOKUP(D608,'Xử lý'!$C$1:$C$173,1,0)</f>
        <v>#N/A</v>
      </c>
      <c r="I608" s="4"/>
      <c r="J608" s="4">
        <f t="shared" si="27"/>
        <v>0</v>
      </c>
      <c r="K608" s="2">
        <f t="shared" si="26"/>
        <v>0</v>
      </c>
      <c r="L608" s="4">
        <v>0</v>
      </c>
      <c r="M608" s="4">
        <v>0</v>
      </c>
      <c r="N608" s="4">
        <v>0</v>
      </c>
      <c r="O608" s="4">
        <v>82939310</v>
      </c>
    </row>
    <row r="609" spans="2:15" hidden="1" outlineLevel="1" x14ac:dyDescent="0.25">
      <c r="B609" s="11">
        <v>44366</v>
      </c>
      <c r="C609" s="3" t="s">
        <v>2423</v>
      </c>
      <c r="D609" s="3" t="s">
        <v>3123</v>
      </c>
      <c r="E609" s="3" t="s">
        <v>1798</v>
      </c>
      <c r="F609" s="11">
        <v>44426</v>
      </c>
      <c r="G609" s="4">
        <v>1456170</v>
      </c>
      <c r="H609" s="4" t="e">
        <f>VLOOKUP(D609,'Xử lý'!$C$1:$C$173,1,0)</f>
        <v>#N/A</v>
      </c>
      <c r="I609" s="4"/>
      <c r="J609" s="4">
        <f t="shared" si="27"/>
        <v>0</v>
      </c>
      <c r="K609" s="2">
        <f t="shared" si="26"/>
        <v>0</v>
      </c>
      <c r="L609" s="4">
        <v>0</v>
      </c>
      <c r="M609" s="4">
        <v>0</v>
      </c>
      <c r="N609" s="4">
        <v>0</v>
      </c>
      <c r="O609" s="4">
        <v>1456170</v>
      </c>
    </row>
    <row r="610" spans="2:15" hidden="1" outlineLevel="1" x14ac:dyDescent="0.25">
      <c r="B610" s="11">
        <v>44366</v>
      </c>
      <c r="C610" s="3" t="s">
        <v>178</v>
      </c>
      <c r="D610" s="3" t="s">
        <v>2165</v>
      </c>
      <c r="E610" s="3" t="s">
        <v>1046</v>
      </c>
      <c r="F610" s="11">
        <v>44426</v>
      </c>
      <c r="G610" s="4">
        <v>1046363</v>
      </c>
      <c r="H610" s="4" t="e">
        <f>VLOOKUP(D610,'Xử lý'!$C$1:$C$173,1,0)</f>
        <v>#N/A</v>
      </c>
      <c r="I610" s="4"/>
      <c r="J610" s="4">
        <f t="shared" si="27"/>
        <v>0</v>
      </c>
      <c r="K610" s="2">
        <f t="shared" si="26"/>
        <v>0</v>
      </c>
      <c r="L610" s="4">
        <v>0</v>
      </c>
      <c r="M610" s="4">
        <v>0</v>
      </c>
      <c r="N610" s="4">
        <v>0</v>
      </c>
      <c r="O610" s="4">
        <v>1046363</v>
      </c>
    </row>
    <row r="611" spans="2:15" hidden="1" outlineLevel="1" x14ac:dyDescent="0.25">
      <c r="B611" s="11">
        <v>44366</v>
      </c>
      <c r="C611" s="3" t="s">
        <v>2284</v>
      </c>
      <c r="D611" s="3" t="s">
        <v>1967</v>
      </c>
      <c r="E611" s="3" t="s">
        <v>2498</v>
      </c>
      <c r="F611" s="11">
        <v>44426</v>
      </c>
      <c r="G611" s="4">
        <v>1162700</v>
      </c>
      <c r="H611" s="4" t="e">
        <f>VLOOKUP(D611,'Xử lý'!$C$1:$C$173,1,0)</f>
        <v>#N/A</v>
      </c>
      <c r="I611" s="4"/>
      <c r="J611" s="4">
        <f t="shared" si="27"/>
        <v>0</v>
      </c>
      <c r="K611" s="2">
        <f t="shared" si="26"/>
        <v>0</v>
      </c>
      <c r="L611" s="4">
        <v>0</v>
      </c>
      <c r="M611" s="4">
        <v>0</v>
      </c>
      <c r="N611" s="4">
        <v>0</v>
      </c>
      <c r="O611" s="4">
        <v>1162700</v>
      </c>
    </row>
    <row r="612" spans="2:15" hidden="1" outlineLevel="1" x14ac:dyDescent="0.25">
      <c r="B612" s="11">
        <v>44366</v>
      </c>
      <c r="C612" s="3" t="s">
        <v>3336</v>
      </c>
      <c r="D612" s="3" t="s">
        <v>3369</v>
      </c>
      <c r="E612" s="3" t="s">
        <v>4259</v>
      </c>
      <c r="F612" s="11">
        <v>44426</v>
      </c>
      <c r="G612" s="4">
        <v>1520690</v>
      </c>
      <c r="H612" s="4" t="e">
        <f>VLOOKUP(D612,'Xử lý'!$C$1:$C$173,1,0)</f>
        <v>#N/A</v>
      </c>
      <c r="I612" s="4"/>
      <c r="J612" s="4">
        <f t="shared" si="27"/>
        <v>0</v>
      </c>
      <c r="K612" s="2">
        <f t="shared" si="26"/>
        <v>0</v>
      </c>
      <c r="L612" s="4">
        <v>0</v>
      </c>
      <c r="M612" s="4">
        <v>0</v>
      </c>
      <c r="N612" s="4">
        <v>0</v>
      </c>
      <c r="O612" s="4">
        <v>1520690</v>
      </c>
    </row>
    <row r="613" spans="2:15" hidden="1" outlineLevel="1" x14ac:dyDescent="0.25">
      <c r="B613" s="11">
        <v>44366</v>
      </c>
      <c r="C613" s="3" t="s">
        <v>3484</v>
      </c>
      <c r="D613" s="3" t="s">
        <v>4516</v>
      </c>
      <c r="E613" s="3" t="s">
        <v>422</v>
      </c>
      <c r="F613" s="11">
        <v>44426</v>
      </c>
      <c r="G613" s="4">
        <v>656871</v>
      </c>
      <c r="H613" s="4" t="e">
        <f>VLOOKUP(D613,'Xử lý'!$C$1:$C$173,1,0)</f>
        <v>#N/A</v>
      </c>
      <c r="I613" s="4"/>
      <c r="J613" s="4">
        <f t="shared" si="27"/>
        <v>0</v>
      </c>
      <c r="K613" s="2">
        <f t="shared" si="26"/>
        <v>0</v>
      </c>
      <c r="L613" s="4">
        <v>0</v>
      </c>
      <c r="M613" s="4">
        <v>0</v>
      </c>
      <c r="N613" s="4">
        <v>0</v>
      </c>
      <c r="O613" s="4">
        <v>656871</v>
      </c>
    </row>
    <row r="614" spans="2:15" hidden="1" outlineLevel="1" x14ac:dyDescent="0.25">
      <c r="B614" s="11">
        <v>44371</v>
      </c>
      <c r="C614" s="3" t="s">
        <v>3668</v>
      </c>
      <c r="D614" s="3" t="s">
        <v>2142</v>
      </c>
      <c r="E614" s="3" t="s">
        <v>825</v>
      </c>
      <c r="F614" s="11">
        <v>44431</v>
      </c>
      <c r="G614" s="4">
        <v>77350788</v>
      </c>
      <c r="H614" s="4" t="e">
        <f>VLOOKUP(D614,'Xử lý'!$C$1:$C$173,1,0)</f>
        <v>#N/A</v>
      </c>
      <c r="I614" s="4"/>
      <c r="J614" s="4">
        <f t="shared" si="27"/>
        <v>0</v>
      </c>
      <c r="K614" s="2">
        <f t="shared" si="26"/>
        <v>0</v>
      </c>
      <c r="L614" s="4">
        <v>0</v>
      </c>
      <c r="M614" s="4">
        <v>0</v>
      </c>
      <c r="N614" s="4">
        <v>0</v>
      </c>
      <c r="O614" s="4">
        <v>77350788</v>
      </c>
    </row>
    <row r="615" spans="2:15" hidden="1" outlineLevel="1" x14ac:dyDescent="0.25">
      <c r="B615" s="11">
        <v>44371</v>
      </c>
      <c r="C615" s="3" t="s">
        <v>1464</v>
      </c>
      <c r="D615" s="3" t="s">
        <v>2406</v>
      </c>
      <c r="E615" s="3" t="s">
        <v>825</v>
      </c>
      <c r="F615" s="11">
        <v>44431</v>
      </c>
      <c r="G615" s="4">
        <v>89331363</v>
      </c>
      <c r="H615" s="4" t="e">
        <f>VLOOKUP(D615,'Xử lý'!$C$1:$C$173,1,0)</f>
        <v>#N/A</v>
      </c>
      <c r="I615" s="4"/>
      <c r="J615" s="4">
        <f t="shared" si="27"/>
        <v>0</v>
      </c>
      <c r="K615" s="2">
        <f t="shared" si="26"/>
        <v>0</v>
      </c>
      <c r="L615" s="4">
        <v>0</v>
      </c>
      <c r="M615" s="4">
        <v>0</v>
      </c>
      <c r="N615" s="4">
        <v>0</v>
      </c>
      <c r="O615" s="4">
        <v>89331363</v>
      </c>
    </row>
    <row r="616" spans="2:15" hidden="1" outlineLevel="1" x14ac:dyDescent="0.25">
      <c r="B616" s="11">
        <v>44371</v>
      </c>
      <c r="C616" s="3" t="s">
        <v>4291</v>
      </c>
      <c r="D616" s="3" t="s">
        <v>2309</v>
      </c>
      <c r="E616" s="3" t="s">
        <v>825</v>
      </c>
      <c r="F616" s="11">
        <v>44431</v>
      </c>
      <c r="G616" s="4">
        <v>76242301</v>
      </c>
      <c r="H616" s="4" t="e">
        <f>VLOOKUP(D616,'Xử lý'!$C$1:$C$173,1,0)</f>
        <v>#N/A</v>
      </c>
      <c r="I616" s="4"/>
      <c r="J616" s="4">
        <f t="shared" si="27"/>
        <v>0</v>
      </c>
      <c r="K616" s="2">
        <f t="shared" si="26"/>
        <v>0</v>
      </c>
      <c r="L616" s="4">
        <v>0</v>
      </c>
      <c r="M616" s="4">
        <v>0</v>
      </c>
      <c r="N616" s="4">
        <v>0</v>
      </c>
      <c r="O616" s="4">
        <v>76242301</v>
      </c>
    </row>
    <row r="617" spans="2:15" hidden="1" outlineLevel="1" x14ac:dyDescent="0.25">
      <c r="B617" s="11">
        <v>44371</v>
      </c>
      <c r="C617" s="3" t="s">
        <v>4542</v>
      </c>
      <c r="D617" s="3" t="s">
        <v>2921</v>
      </c>
      <c r="E617" s="3" t="s">
        <v>825</v>
      </c>
      <c r="F617" s="11">
        <v>44431</v>
      </c>
      <c r="G617" s="4">
        <v>91649125</v>
      </c>
      <c r="H617" s="4" t="e">
        <f>VLOOKUP(D617,'Xử lý'!$C$1:$C$173,1,0)</f>
        <v>#N/A</v>
      </c>
      <c r="I617" s="4"/>
      <c r="J617" s="4">
        <f t="shared" si="27"/>
        <v>0</v>
      </c>
      <c r="K617" s="2">
        <f t="shared" si="26"/>
        <v>0</v>
      </c>
      <c r="L617" s="4">
        <v>0</v>
      </c>
      <c r="M617" s="4">
        <v>0</v>
      </c>
      <c r="N617" s="4">
        <v>0</v>
      </c>
      <c r="O617" s="4">
        <v>91649125</v>
      </c>
    </row>
    <row r="618" spans="2:15" hidden="1" outlineLevel="1" x14ac:dyDescent="0.25">
      <c r="B618" s="11">
        <v>44371</v>
      </c>
      <c r="C618" s="3" t="s">
        <v>4205</v>
      </c>
      <c r="D618" s="3" t="s">
        <v>3639</v>
      </c>
      <c r="E618" s="3" t="s">
        <v>825</v>
      </c>
      <c r="F618" s="11">
        <v>44431</v>
      </c>
      <c r="G618" s="4">
        <v>79258268</v>
      </c>
      <c r="H618" s="4" t="e">
        <f>VLOOKUP(D618,'Xử lý'!$C$1:$C$173,1,0)</f>
        <v>#N/A</v>
      </c>
      <c r="I618" s="4"/>
      <c r="J618" s="4">
        <f t="shared" si="27"/>
        <v>0</v>
      </c>
      <c r="K618" s="2">
        <f t="shared" si="26"/>
        <v>0</v>
      </c>
      <c r="L618" s="4">
        <v>0</v>
      </c>
      <c r="M618" s="4">
        <v>0</v>
      </c>
      <c r="N618" s="4">
        <v>0</v>
      </c>
      <c r="O618" s="4">
        <v>79258268</v>
      </c>
    </row>
    <row r="619" spans="2:15" hidden="1" outlineLevel="1" x14ac:dyDescent="0.25">
      <c r="B619" s="11">
        <v>44371</v>
      </c>
      <c r="C619" s="3" t="s">
        <v>2706</v>
      </c>
      <c r="D619" s="3" t="s">
        <v>636</v>
      </c>
      <c r="E619" s="3" t="s">
        <v>1998</v>
      </c>
      <c r="F619" s="11">
        <v>44431</v>
      </c>
      <c r="G619" s="4">
        <v>89772522</v>
      </c>
      <c r="H619" s="4" t="e">
        <f>VLOOKUP(D619,'Xử lý'!$C$1:$C$173,1,0)</f>
        <v>#N/A</v>
      </c>
      <c r="I619" s="4"/>
      <c r="J619" s="4">
        <f t="shared" si="27"/>
        <v>0</v>
      </c>
      <c r="K619" s="2">
        <f t="shared" si="26"/>
        <v>0</v>
      </c>
      <c r="L619" s="4">
        <v>0</v>
      </c>
      <c r="M619" s="4">
        <v>0</v>
      </c>
      <c r="N619" s="4">
        <v>0</v>
      </c>
      <c r="O619" s="4">
        <v>89772522</v>
      </c>
    </row>
    <row r="620" spans="2:15" hidden="1" outlineLevel="1" x14ac:dyDescent="0.25">
      <c r="B620" s="11">
        <v>44371</v>
      </c>
      <c r="C620" s="3" t="s">
        <v>1888</v>
      </c>
      <c r="D620" s="3" t="s">
        <v>4268</v>
      </c>
      <c r="E620" s="3" t="s">
        <v>825</v>
      </c>
      <c r="F620" s="11">
        <v>44431</v>
      </c>
      <c r="G620" s="4">
        <v>82991686</v>
      </c>
      <c r="H620" s="4" t="e">
        <f>VLOOKUP(D620,'Xử lý'!$C$1:$C$173,1,0)</f>
        <v>#N/A</v>
      </c>
      <c r="I620" s="4"/>
      <c r="J620" s="4">
        <f t="shared" si="27"/>
        <v>0</v>
      </c>
      <c r="K620" s="2">
        <f t="shared" si="26"/>
        <v>0</v>
      </c>
      <c r="L620" s="4">
        <v>0</v>
      </c>
      <c r="M620" s="4">
        <v>0</v>
      </c>
      <c r="N620" s="4">
        <v>0</v>
      </c>
      <c r="O620" s="4">
        <v>82991686</v>
      </c>
    </row>
    <row r="621" spans="2:15" hidden="1" outlineLevel="1" x14ac:dyDescent="0.25">
      <c r="B621" s="11">
        <v>44371</v>
      </c>
      <c r="C621" s="3" t="s">
        <v>2437</v>
      </c>
      <c r="D621" s="3" t="s">
        <v>3067</v>
      </c>
      <c r="E621" s="3" t="s">
        <v>2543</v>
      </c>
      <c r="F621" s="11">
        <v>44431</v>
      </c>
      <c r="G621" s="4">
        <v>70241277</v>
      </c>
      <c r="H621" s="4" t="e">
        <f>VLOOKUP(D621,'Xử lý'!$C$1:$C$173,1,0)</f>
        <v>#N/A</v>
      </c>
      <c r="I621" s="4"/>
      <c r="J621" s="4">
        <f t="shared" si="27"/>
        <v>0</v>
      </c>
      <c r="K621" s="2">
        <f t="shared" si="26"/>
        <v>0</v>
      </c>
      <c r="L621" s="4">
        <v>0</v>
      </c>
      <c r="M621" s="4">
        <v>0</v>
      </c>
      <c r="N621" s="4">
        <v>0</v>
      </c>
      <c r="O621" s="4">
        <v>70241277</v>
      </c>
    </row>
    <row r="622" spans="2:15" hidden="1" outlineLevel="1" x14ac:dyDescent="0.25">
      <c r="B622" s="11">
        <v>44371</v>
      </c>
      <c r="C622" s="3" t="s">
        <v>201</v>
      </c>
      <c r="D622" s="3" t="s">
        <v>1093</v>
      </c>
      <c r="E622" s="3" t="s">
        <v>825</v>
      </c>
      <c r="F622" s="11">
        <v>44431</v>
      </c>
      <c r="G622" s="4">
        <v>83089106</v>
      </c>
      <c r="H622" s="4" t="e">
        <f>VLOOKUP(D622,'Xử lý'!$C$1:$C$173,1,0)</f>
        <v>#N/A</v>
      </c>
      <c r="I622" s="4"/>
      <c r="J622" s="4">
        <f t="shared" si="27"/>
        <v>0</v>
      </c>
      <c r="K622" s="2">
        <f t="shared" si="26"/>
        <v>0</v>
      </c>
      <c r="L622" s="4">
        <v>0</v>
      </c>
      <c r="M622" s="4">
        <v>0</v>
      </c>
      <c r="N622" s="4">
        <v>0</v>
      </c>
      <c r="O622" s="4">
        <v>83089106</v>
      </c>
    </row>
    <row r="623" spans="2:15" hidden="1" outlineLevel="1" x14ac:dyDescent="0.25">
      <c r="B623" s="11">
        <v>44371</v>
      </c>
      <c r="C623" s="3" t="s">
        <v>657</v>
      </c>
      <c r="D623" s="3" t="s">
        <v>4625</v>
      </c>
      <c r="E623" s="3" t="s">
        <v>825</v>
      </c>
      <c r="F623" s="11">
        <v>44431</v>
      </c>
      <c r="G623" s="4">
        <v>85494825</v>
      </c>
      <c r="H623" s="4" t="e">
        <f>VLOOKUP(D623,'Xử lý'!$C$1:$C$173,1,0)</f>
        <v>#N/A</v>
      </c>
      <c r="I623" s="4"/>
      <c r="J623" s="4">
        <f t="shared" si="27"/>
        <v>0</v>
      </c>
      <c r="K623" s="2">
        <f t="shared" si="26"/>
        <v>0</v>
      </c>
      <c r="L623" s="4">
        <v>0</v>
      </c>
      <c r="M623" s="4">
        <v>0</v>
      </c>
      <c r="N623" s="4">
        <v>0</v>
      </c>
      <c r="O623" s="4">
        <v>85494825</v>
      </c>
    </row>
    <row r="624" spans="2:15" hidden="1" outlineLevel="1" x14ac:dyDescent="0.25">
      <c r="B624" s="11">
        <v>44371</v>
      </c>
      <c r="C624" s="3" t="s">
        <v>1729</v>
      </c>
      <c r="D624" s="3" t="s">
        <v>3334</v>
      </c>
      <c r="E624" s="3" t="s">
        <v>825</v>
      </c>
      <c r="F624" s="11">
        <v>44431</v>
      </c>
      <c r="G624" s="4">
        <v>77878220</v>
      </c>
      <c r="H624" s="4" t="e">
        <f>VLOOKUP(D624,'Xử lý'!$C$1:$C$173,1,0)</f>
        <v>#N/A</v>
      </c>
      <c r="I624" s="4"/>
      <c r="J624" s="4">
        <f t="shared" si="27"/>
        <v>0</v>
      </c>
      <c r="K624" s="2">
        <f t="shared" si="26"/>
        <v>0</v>
      </c>
      <c r="L624" s="4">
        <v>0</v>
      </c>
      <c r="M624" s="4">
        <v>0</v>
      </c>
      <c r="N624" s="4">
        <v>0</v>
      </c>
      <c r="O624" s="4">
        <v>77878220</v>
      </c>
    </row>
    <row r="625" spans="2:15" hidden="1" outlineLevel="1" x14ac:dyDescent="0.25">
      <c r="B625" s="11">
        <v>44371</v>
      </c>
      <c r="C625" s="3" t="s">
        <v>3185</v>
      </c>
      <c r="D625" s="3" t="s">
        <v>3218</v>
      </c>
      <c r="E625" s="3" t="s">
        <v>825</v>
      </c>
      <c r="F625" s="11">
        <v>44431</v>
      </c>
      <c r="G625" s="4">
        <v>74064541</v>
      </c>
      <c r="H625" s="4" t="e">
        <f>VLOOKUP(D625,'Xử lý'!$C$1:$C$173,1,0)</f>
        <v>#N/A</v>
      </c>
      <c r="I625" s="4"/>
      <c r="J625" s="4">
        <f t="shared" si="27"/>
        <v>0</v>
      </c>
      <c r="K625" s="2">
        <f t="shared" si="26"/>
        <v>0</v>
      </c>
      <c r="L625" s="4">
        <v>0</v>
      </c>
      <c r="M625" s="4">
        <v>0</v>
      </c>
      <c r="N625" s="4">
        <v>0</v>
      </c>
      <c r="O625" s="4">
        <v>74064541</v>
      </c>
    </row>
    <row r="626" spans="2:15" hidden="1" outlineLevel="1" x14ac:dyDescent="0.25">
      <c r="B626" s="11">
        <v>44371</v>
      </c>
      <c r="C626" s="3" t="s">
        <v>1570</v>
      </c>
      <c r="D626" s="3" t="s">
        <v>4274</v>
      </c>
      <c r="E626" s="3" t="s">
        <v>825</v>
      </c>
      <c r="F626" s="11">
        <v>44431</v>
      </c>
      <c r="G626" s="4">
        <v>76806426</v>
      </c>
      <c r="H626" s="4" t="e">
        <f>VLOOKUP(D626,'Xử lý'!$C$1:$C$173,1,0)</f>
        <v>#N/A</v>
      </c>
      <c r="I626" s="4"/>
      <c r="J626" s="4">
        <f t="shared" si="27"/>
        <v>0</v>
      </c>
      <c r="K626" s="2">
        <f t="shared" si="26"/>
        <v>0</v>
      </c>
      <c r="L626" s="4">
        <v>0</v>
      </c>
      <c r="M626" s="4">
        <v>0</v>
      </c>
      <c r="N626" s="4">
        <v>0</v>
      </c>
      <c r="O626" s="4">
        <v>76806426</v>
      </c>
    </row>
    <row r="627" spans="2:15" hidden="1" outlineLevel="1" x14ac:dyDescent="0.25">
      <c r="B627" s="11">
        <v>44371</v>
      </c>
      <c r="C627" s="3" t="s">
        <v>1515</v>
      </c>
      <c r="D627" s="3" t="s">
        <v>366</v>
      </c>
      <c r="E627" s="3" t="s">
        <v>825</v>
      </c>
      <c r="F627" s="11">
        <v>44431</v>
      </c>
      <c r="G627" s="4">
        <v>79524027</v>
      </c>
      <c r="H627" s="4" t="e">
        <f>VLOOKUP(D627,'Xử lý'!$C$1:$C$173,1,0)</f>
        <v>#N/A</v>
      </c>
      <c r="I627" s="4"/>
      <c r="J627" s="4">
        <f t="shared" si="27"/>
        <v>0</v>
      </c>
      <c r="K627" s="2">
        <f t="shared" si="26"/>
        <v>0</v>
      </c>
      <c r="L627" s="4">
        <v>0</v>
      </c>
      <c r="M627" s="4">
        <v>0</v>
      </c>
      <c r="N627" s="4">
        <v>0</v>
      </c>
      <c r="O627" s="4">
        <v>79524027</v>
      </c>
    </row>
    <row r="628" spans="2:15" hidden="1" outlineLevel="1" x14ac:dyDescent="0.25">
      <c r="B628" s="11">
        <v>44371</v>
      </c>
      <c r="C628" s="3" t="s">
        <v>198</v>
      </c>
      <c r="D628" s="3" t="s">
        <v>2179</v>
      </c>
      <c r="E628" s="3" t="s">
        <v>825</v>
      </c>
      <c r="F628" s="11">
        <v>44431</v>
      </c>
      <c r="G628" s="4">
        <v>90389792</v>
      </c>
      <c r="H628" s="4" t="e">
        <f>VLOOKUP(D628,'Xử lý'!$C$1:$C$173,1,0)</f>
        <v>#N/A</v>
      </c>
      <c r="I628" s="4"/>
      <c r="J628" s="4">
        <f t="shared" si="27"/>
        <v>0</v>
      </c>
      <c r="K628" s="2">
        <f t="shared" si="26"/>
        <v>0</v>
      </c>
      <c r="L628" s="4">
        <v>0</v>
      </c>
      <c r="M628" s="4">
        <v>0</v>
      </c>
      <c r="N628" s="4">
        <v>0</v>
      </c>
      <c r="O628" s="4">
        <v>90389792</v>
      </c>
    </row>
    <row r="629" spans="2:15" hidden="1" outlineLevel="1" x14ac:dyDescent="0.25">
      <c r="B629" s="11">
        <v>44371</v>
      </c>
      <c r="C629" s="3" t="s">
        <v>3732</v>
      </c>
      <c r="D629" s="3" t="s">
        <v>448</v>
      </c>
      <c r="E629" s="3" t="s">
        <v>825</v>
      </c>
      <c r="F629" s="11">
        <v>44431</v>
      </c>
      <c r="G629" s="4">
        <v>78202344</v>
      </c>
      <c r="H629" s="4" t="e">
        <f>VLOOKUP(D629,'Xử lý'!$C$1:$C$173,1,0)</f>
        <v>#N/A</v>
      </c>
      <c r="I629" s="4"/>
      <c r="J629" s="4">
        <f t="shared" si="27"/>
        <v>0</v>
      </c>
      <c r="K629" s="2">
        <f t="shared" si="26"/>
        <v>0</v>
      </c>
      <c r="L629" s="4">
        <v>0</v>
      </c>
      <c r="M629" s="4">
        <v>0</v>
      </c>
      <c r="N629" s="4">
        <v>0</v>
      </c>
      <c r="O629" s="4">
        <v>78202344</v>
      </c>
    </row>
    <row r="630" spans="2:15" hidden="1" outlineLevel="1" x14ac:dyDescent="0.25">
      <c r="B630" s="11">
        <v>44371</v>
      </c>
      <c r="C630" s="3" t="s">
        <v>3348</v>
      </c>
      <c r="D630" s="3" t="s">
        <v>3536</v>
      </c>
      <c r="E630" s="3" t="s">
        <v>1882</v>
      </c>
      <c r="F630" s="11">
        <v>44431</v>
      </c>
      <c r="G630" s="4">
        <v>45892801</v>
      </c>
      <c r="H630" s="4" t="e">
        <f>VLOOKUP(D630,'Xử lý'!$C$1:$C$173,1,0)</f>
        <v>#N/A</v>
      </c>
      <c r="I630" s="4"/>
      <c r="J630" s="4">
        <f t="shared" si="27"/>
        <v>0</v>
      </c>
      <c r="K630" s="2">
        <f t="shared" si="26"/>
        <v>0</v>
      </c>
      <c r="L630" s="4">
        <v>0</v>
      </c>
      <c r="M630" s="4">
        <v>0</v>
      </c>
      <c r="N630" s="4">
        <v>0</v>
      </c>
      <c r="O630" s="4">
        <v>45892801</v>
      </c>
    </row>
    <row r="631" spans="2:15" hidden="1" outlineLevel="1" x14ac:dyDescent="0.25">
      <c r="B631" s="11">
        <v>44371</v>
      </c>
      <c r="C631" s="3" t="s">
        <v>3491</v>
      </c>
      <c r="D631" s="3" t="s">
        <v>2104</v>
      </c>
      <c r="E631" s="3" t="s">
        <v>4508</v>
      </c>
      <c r="F631" s="11">
        <v>44431</v>
      </c>
      <c r="G631" s="4">
        <v>28990094</v>
      </c>
      <c r="H631" s="4" t="e">
        <f>VLOOKUP(D631,'Xử lý'!$C$1:$C$173,1,0)</f>
        <v>#N/A</v>
      </c>
      <c r="I631" s="4"/>
      <c r="J631" s="4">
        <f t="shared" si="27"/>
        <v>0</v>
      </c>
      <c r="K631" s="2">
        <f t="shared" si="26"/>
        <v>0</v>
      </c>
      <c r="L631" s="4">
        <v>0</v>
      </c>
      <c r="M631" s="4">
        <v>0</v>
      </c>
      <c r="N631" s="4">
        <v>0</v>
      </c>
      <c r="O631" s="4">
        <v>28990094</v>
      </c>
    </row>
    <row r="632" spans="2:15" hidden="1" outlineLevel="1" x14ac:dyDescent="0.25">
      <c r="B632" s="11">
        <v>44375</v>
      </c>
      <c r="C632" s="3" t="s">
        <v>4255</v>
      </c>
      <c r="D632" s="3" t="s">
        <v>2405</v>
      </c>
      <c r="E632" s="3" t="s">
        <v>3948</v>
      </c>
      <c r="F632" s="11">
        <v>44435</v>
      </c>
      <c r="G632" s="4">
        <v>112332971</v>
      </c>
      <c r="H632" s="4" t="e">
        <f>VLOOKUP(D632,'Xử lý'!$C$1:$C$173,1,0)</f>
        <v>#N/A</v>
      </c>
      <c r="I632" s="4"/>
      <c r="J632" s="4">
        <f t="shared" si="27"/>
        <v>0</v>
      </c>
      <c r="K632" s="2">
        <f t="shared" si="26"/>
        <v>0</v>
      </c>
      <c r="L632" s="4">
        <v>0</v>
      </c>
      <c r="M632" s="4">
        <v>0</v>
      </c>
      <c r="N632" s="4">
        <v>0</v>
      </c>
      <c r="O632" s="4">
        <v>112332971</v>
      </c>
    </row>
    <row r="633" spans="2:15" hidden="1" outlineLevel="1" x14ac:dyDescent="0.25">
      <c r="B633" s="11">
        <v>44375</v>
      </c>
      <c r="C633" s="3" t="s">
        <v>2664</v>
      </c>
      <c r="D633" s="3" t="s">
        <v>3770</v>
      </c>
      <c r="E633" s="3" t="s">
        <v>607</v>
      </c>
      <c r="F633" s="11">
        <v>44435</v>
      </c>
      <c r="G633" s="4">
        <v>1771880</v>
      </c>
      <c r="H633" s="4" t="e">
        <f>VLOOKUP(D633,'Xử lý'!$C$1:$C$173,1,0)</f>
        <v>#N/A</v>
      </c>
      <c r="I633" s="4"/>
      <c r="J633" s="4">
        <f t="shared" si="27"/>
        <v>0</v>
      </c>
      <c r="K633" s="2">
        <f t="shared" si="26"/>
        <v>0</v>
      </c>
      <c r="L633" s="4">
        <v>0</v>
      </c>
      <c r="M633" s="4">
        <v>0</v>
      </c>
      <c r="N633" s="4">
        <v>0</v>
      </c>
      <c r="O633" s="4">
        <v>1771880</v>
      </c>
    </row>
    <row r="634" spans="2:15" hidden="1" outlineLevel="1" x14ac:dyDescent="0.25">
      <c r="B634" s="11">
        <v>44375</v>
      </c>
      <c r="C634" s="3" t="s">
        <v>1846</v>
      </c>
      <c r="D634" s="3" t="s">
        <v>1856</v>
      </c>
      <c r="E634" s="3" t="s">
        <v>1700</v>
      </c>
      <c r="F634" s="11">
        <v>44435</v>
      </c>
      <c r="G634" s="4">
        <v>1771880</v>
      </c>
      <c r="H634" s="4" t="e">
        <f>VLOOKUP(D634,'Xử lý'!$C$1:$C$173,1,0)</f>
        <v>#N/A</v>
      </c>
      <c r="I634" s="4"/>
      <c r="J634" s="4">
        <f t="shared" si="27"/>
        <v>0</v>
      </c>
      <c r="K634" s="2">
        <f t="shared" si="26"/>
        <v>0</v>
      </c>
      <c r="L634" s="4">
        <v>0</v>
      </c>
      <c r="M634" s="4">
        <v>0</v>
      </c>
      <c r="N634" s="4">
        <v>0</v>
      </c>
      <c r="O634" s="4">
        <v>1771880</v>
      </c>
    </row>
    <row r="635" spans="2:15" hidden="1" outlineLevel="1" x14ac:dyDescent="0.25">
      <c r="B635" s="11">
        <v>44375</v>
      </c>
      <c r="C635" s="3" t="s">
        <v>4081</v>
      </c>
      <c r="D635" s="3" t="s">
        <v>1671</v>
      </c>
      <c r="E635" s="3" t="s">
        <v>2184</v>
      </c>
      <c r="F635" s="11">
        <v>44435</v>
      </c>
      <c r="G635" s="4">
        <v>2729562</v>
      </c>
      <c r="H635" s="4" t="e">
        <f>VLOOKUP(D635,'Xử lý'!$C$1:$C$173,1,0)</f>
        <v>#N/A</v>
      </c>
      <c r="I635" s="4"/>
      <c r="J635" s="4">
        <f t="shared" si="27"/>
        <v>0</v>
      </c>
      <c r="K635" s="2">
        <f t="shared" si="26"/>
        <v>0</v>
      </c>
      <c r="L635" s="4">
        <v>0</v>
      </c>
      <c r="M635" s="4">
        <v>0</v>
      </c>
      <c r="N635" s="4">
        <v>0</v>
      </c>
      <c r="O635" s="4">
        <v>2729562</v>
      </c>
    </row>
    <row r="636" spans="2:15" hidden="1" outlineLevel="1" x14ac:dyDescent="0.25">
      <c r="B636" s="11">
        <v>44375</v>
      </c>
      <c r="C636" s="3" t="s">
        <v>4411</v>
      </c>
      <c r="D636" s="3" t="s">
        <v>2563</v>
      </c>
      <c r="E636" s="3" t="s">
        <v>329</v>
      </c>
      <c r="F636" s="11">
        <v>44435</v>
      </c>
      <c r="G636" s="4">
        <v>482829</v>
      </c>
      <c r="H636" s="4" t="e">
        <f>VLOOKUP(D636,'Xử lý'!$C$1:$C$173,1,0)</f>
        <v>#N/A</v>
      </c>
      <c r="I636" s="4"/>
      <c r="J636" s="4">
        <f t="shared" si="27"/>
        <v>0</v>
      </c>
      <c r="K636" s="2">
        <f t="shared" si="26"/>
        <v>0</v>
      </c>
      <c r="L636" s="4">
        <v>0</v>
      </c>
      <c r="M636" s="4">
        <v>0</v>
      </c>
      <c r="N636" s="4">
        <v>0</v>
      </c>
      <c r="O636" s="4">
        <v>482829</v>
      </c>
    </row>
    <row r="637" spans="2:15" hidden="1" outlineLevel="1" x14ac:dyDescent="0.25">
      <c r="B637" s="11">
        <v>44378</v>
      </c>
      <c r="C637" s="3" t="s">
        <v>1917</v>
      </c>
      <c r="D637" s="3" t="s">
        <v>2268</v>
      </c>
      <c r="E637" s="3" t="s">
        <v>3750</v>
      </c>
      <c r="F637" s="11">
        <v>44438</v>
      </c>
      <c r="G637" s="4">
        <v>1444790</v>
      </c>
      <c r="H637" s="4" t="e">
        <f>VLOOKUP(D637,'Xử lý'!$C$1:$C$173,1,0)</f>
        <v>#N/A</v>
      </c>
      <c r="I637" s="4"/>
      <c r="J637" s="4">
        <f t="shared" si="27"/>
        <v>0</v>
      </c>
      <c r="K637" s="2">
        <f t="shared" si="26"/>
        <v>0</v>
      </c>
      <c r="L637" s="4">
        <v>0</v>
      </c>
      <c r="M637" s="4">
        <v>0</v>
      </c>
      <c r="N637" s="4">
        <v>0</v>
      </c>
      <c r="O637" s="4">
        <v>1444790</v>
      </c>
    </row>
    <row r="638" spans="2:15" hidden="1" outlineLevel="1" x14ac:dyDescent="0.25">
      <c r="B638" s="11">
        <v>44378</v>
      </c>
      <c r="C638" s="3" t="s">
        <v>3021</v>
      </c>
      <c r="D638" s="3" t="s">
        <v>539</v>
      </c>
      <c r="E638" s="3" t="s">
        <v>2635</v>
      </c>
      <c r="F638" s="11">
        <v>44438</v>
      </c>
      <c r="G638" s="4">
        <v>2154433</v>
      </c>
      <c r="H638" s="4" t="e">
        <f>VLOOKUP(D638,'Xử lý'!$C$1:$C$173,1,0)</f>
        <v>#N/A</v>
      </c>
      <c r="I638" s="4"/>
      <c r="J638" s="4">
        <f t="shared" si="27"/>
        <v>0</v>
      </c>
      <c r="K638" s="2">
        <f t="shared" si="26"/>
        <v>0</v>
      </c>
      <c r="L638" s="4">
        <v>0</v>
      </c>
      <c r="M638" s="4">
        <v>0</v>
      </c>
      <c r="N638" s="4">
        <v>0</v>
      </c>
      <c r="O638" s="4">
        <v>2154433</v>
      </c>
    </row>
    <row r="639" spans="2:15" hidden="1" outlineLevel="1" x14ac:dyDescent="0.25">
      <c r="B639" s="11">
        <v>44378</v>
      </c>
      <c r="C639" s="3" t="s">
        <v>2252</v>
      </c>
      <c r="D639" s="3" t="s">
        <v>1859</v>
      </c>
      <c r="E639" s="3" t="s">
        <v>737</v>
      </c>
      <c r="F639" s="11">
        <v>44438</v>
      </c>
      <c r="G639" s="4">
        <v>2154433</v>
      </c>
      <c r="H639" s="4" t="e">
        <f>VLOOKUP(D639,'Xử lý'!$C$1:$C$173,1,0)</f>
        <v>#N/A</v>
      </c>
      <c r="I639" s="4"/>
      <c r="J639" s="4">
        <f t="shared" si="27"/>
        <v>0</v>
      </c>
      <c r="K639" s="2">
        <f t="shared" si="26"/>
        <v>0</v>
      </c>
      <c r="L639" s="4">
        <v>0</v>
      </c>
      <c r="M639" s="4">
        <v>0</v>
      </c>
      <c r="N639" s="4">
        <v>0</v>
      </c>
      <c r="O639" s="4">
        <v>2154433</v>
      </c>
    </row>
    <row r="640" spans="2:15" hidden="1" outlineLevel="1" x14ac:dyDescent="0.25">
      <c r="B640" s="11">
        <v>44379</v>
      </c>
      <c r="C640" s="3" t="s">
        <v>3311</v>
      </c>
      <c r="D640" s="3" t="s">
        <v>3994</v>
      </c>
      <c r="E640" s="3" t="s">
        <v>765</v>
      </c>
      <c r="F640" s="11">
        <v>44439</v>
      </c>
      <c r="G640" s="4">
        <v>101200</v>
      </c>
      <c r="H640" s="4" t="e">
        <f>VLOOKUP(D640,'Xử lý'!$C$1:$C$173,1,0)</f>
        <v>#N/A</v>
      </c>
      <c r="I640" s="4"/>
      <c r="J640" s="4">
        <f t="shared" si="27"/>
        <v>0</v>
      </c>
      <c r="K640" s="2">
        <f t="shared" si="26"/>
        <v>0</v>
      </c>
      <c r="L640" s="4">
        <v>0</v>
      </c>
      <c r="M640" s="4">
        <v>0</v>
      </c>
      <c r="N640" s="4">
        <v>0</v>
      </c>
      <c r="O640" s="4">
        <v>101200</v>
      </c>
    </row>
    <row r="641" spans="2:15" hidden="1" outlineLevel="1" x14ac:dyDescent="0.25">
      <c r="B641" s="11">
        <v>44384</v>
      </c>
      <c r="C641" s="3" t="s">
        <v>1944</v>
      </c>
      <c r="D641" s="3" t="s">
        <v>2049</v>
      </c>
      <c r="E641" s="3" t="s">
        <v>1998</v>
      </c>
      <c r="F641" s="11">
        <v>44444</v>
      </c>
      <c r="G641" s="4">
        <v>89708359</v>
      </c>
      <c r="H641" s="4" t="e">
        <f>VLOOKUP(D641,'Xử lý'!$C$1:$C$173,1,0)</f>
        <v>#N/A</v>
      </c>
      <c r="I641" s="4"/>
      <c r="J641" s="4">
        <f t="shared" si="27"/>
        <v>0</v>
      </c>
      <c r="K641" s="2">
        <f t="shared" si="26"/>
        <v>0</v>
      </c>
      <c r="L641" s="4">
        <v>0</v>
      </c>
      <c r="M641" s="4">
        <v>0</v>
      </c>
      <c r="N641" s="4">
        <v>0</v>
      </c>
      <c r="O641" s="4">
        <v>89708359</v>
      </c>
    </row>
    <row r="642" spans="2:15" hidden="1" outlineLevel="1" x14ac:dyDescent="0.25">
      <c r="B642" s="11">
        <v>44384</v>
      </c>
      <c r="C642" s="3" t="s">
        <v>2157</v>
      </c>
      <c r="D642" s="3" t="s">
        <v>4536</v>
      </c>
      <c r="E642" s="3" t="s">
        <v>825</v>
      </c>
      <c r="F642" s="11">
        <v>44444</v>
      </c>
      <c r="G642" s="4">
        <v>72733583</v>
      </c>
      <c r="H642" s="4" t="e">
        <f>VLOOKUP(D642,'Xử lý'!$C$1:$C$173,1,0)</f>
        <v>#N/A</v>
      </c>
      <c r="I642" s="4"/>
      <c r="J642" s="4">
        <f t="shared" si="27"/>
        <v>0</v>
      </c>
      <c r="K642" s="2">
        <f t="shared" si="26"/>
        <v>0</v>
      </c>
      <c r="L642" s="4">
        <v>0</v>
      </c>
      <c r="M642" s="4">
        <v>0</v>
      </c>
      <c r="N642" s="4">
        <v>0</v>
      </c>
      <c r="O642" s="4">
        <v>72733583</v>
      </c>
    </row>
    <row r="643" spans="2:15" hidden="1" outlineLevel="1" x14ac:dyDescent="0.25">
      <c r="B643" s="11">
        <v>44384</v>
      </c>
      <c r="C643" s="3" t="s">
        <v>637</v>
      </c>
      <c r="D643" s="3" t="s">
        <v>588</v>
      </c>
      <c r="E643" s="3" t="s">
        <v>825</v>
      </c>
      <c r="F643" s="11">
        <v>44444</v>
      </c>
      <c r="G643" s="4">
        <v>79876767</v>
      </c>
      <c r="H643" s="4" t="e">
        <f>VLOOKUP(D643,'Xử lý'!$C$1:$C$173,1,0)</f>
        <v>#N/A</v>
      </c>
      <c r="I643" s="4"/>
      <c r="J643" s="4">
        <f t="shared" si="27"/>
        <v>0</v>
      </c>
      <c r="K643" s="2">
        <f t="shared" si="26"/>
        <v>0</v>
      </c>
      <c r="L643" s="4">
        <v>0</v>
      </c>
      <c r="M643" s="4">
        <v>0</v>
      </c>
      <c r="N643" s="4">
        <v>0</v>
      </c>
      <c r="O643" s="4">
        <v>79876767</v>
      </c>
    </row>
    <row r="644" spans="2:15" hidden="1" outlineLevel="1" x14ac:dyDescent="0.25">
      <c r="B644" s="11">
        <v>44384</v>
      </c>
      <c r="C644" s="3" t="s">
        <v>2152</v>
      </c>
      <c r="D644" s="3" t="s">
        <v>2307</v>
      </c>
      <c r="E644" s="3" t="s">
        <v>825</v>
      </c>
      <c r="F644" s="11">
        <v>44444</v>
      </c>
      <c r="G644" s="4">
        <v>84012007</v>
      </c>
      <c r="H644" s="4" t="e">
        <f>VLOOKUP(D644,'Xử lý'!$C$1:$C$173,1,0)</f>
        <v>#N/A</v>
      </c>
      <c r="I644" s="4"/>
      <c r="J644" s="4">
        <f t="shared" si="27"/>
        <v>0</v>
      </c>
      <c r="K644" s="2">
        <f t="shared" si="26"/>
        <v>0</v>
      </c>
      <c r="L644" s="4">
        <v>0</v>
      </c>
      <c r="M644" s="4">
        <v>0</v>
      </c>
      <c r="N644" s="4">
        <v>0</v>
      </c>
      <c r="O644" s="4">
        <v>84012007</v>
      </c>
    </row>
    <row r="645" spans="2:15" hidden="1" outlineLevel="1" x14ac:dyDescent="0.25">
      <c r="B645" s="11">
        <v>44384</v>
      </c>
      <c r="C645" s="3" t="s">
        <v>4094</v>
      </c>
      <c r="D645" s="3" t="s">
        <v>2792</v>
      </c>
      <c r="E645" s="3" t="s">
        <v>825</v>
      </c>
      <c r="F645" s="11">
        <v>44444</v>
      </c>
      <c r="G645" s="4">
        <v>86055210</v>
      </c>
      <c r="H645" s="4" t="e">
        <f>VLOOKUP(D645,'Xử lý'!$C$1:$C$173,1,0)</f>
        <v>#N/A</v>
      </c>
      <c r="I645" s="4"/>
      <c r="J645" s="4">
        <f t="shared" si="27"/>
        <v>0</v>
      </c>
      <c r="K645" s="2">
        <f t="shared" ref="K645:K708" si="28">I645-J645</f>
        <v>0</v>
      </c>
      <c r="L645" s="4">
        <v>0</v>
      </c>
      <c r="M645" s="4">
        <v>0</v>
      </c>
      <c r="N645" s="4">
        <v>0</v>
      </c>
      <c r="O645" s="4">
        <v>86055210</v>
      </c>
    </row>
    <row r="646" spans="2:15" hidden="1" outlineLevel="1" x14ac:dyDescent="0.25">
      <c r="B646" s="11">
        <v>44384</v>
      </c>
      <c r="C646" s="3" t="s">
        <v>4456</v>
      </c>
      <c r="D646" s="3" t="s">
        <v>4221</v>
      </c>
      <c r="E646" s="3" t="s">
        <v>825</v>
      </c>
      <c r="F646" s="11">
        <v>44444</v>
      </c>
      <c r="G646" s="4">
        <v>76574681</v>
      </c>
      <c r="H646" s="4" t="e">
        <f>VLOOKUP(D646,'Xử lý'!$C$1:$C$173,1,0)</f>
        <v>#N/A</v>
      </c>
      <c r="I646" s="4"/>
      <c r="J646" s="4">
        <f t="shared" si="27"/>
        <v>0</v>
      </c>
      <c r="K646" s="2">
        <f t="shared" si="28"/>
        <v>0</v>
      </c>
      <c r="L646" s="4">
        <v>0</v>
      </c>
      <c r="M646" s="4">
        <v>0</v>
      </c>
      <c r="N646" s="4">
        <v>0</v>
      </c>
      <c r="O646" s="4">
        <v>76574681</v>
      </c>
    </row>
    <row r="647" spans="2:15" hidden="1" outlineLevel="1" x14ac:dyDescent="0.25">
      <c r="B647" s="11">
        <v>44384</v>
      </c>
      <c r="C647" s="3" t="s">
        <v>4370</v>
      </c>
      <c r="D647" s="3" t="s">
        <v>3914</v>
      </c>
      <c r="E647" s="3" t="s">
        <v>825</v>
      </c>
      <c r="F647" s="11">
        <v>44444</v>
      </c>
      <c r="G647" s="4">
        <v>92525266</v>
      </c>
      <c r="H647" s="4" t="e">
        <f>VLOOKUP(D647,'Xử lý'!$C$1:$C$173,1,0)</f>
        <v>#N/A</v>
      </c>
      <c r="I647" s="4"/>
      <c r="J647" s="4">
        <f t="shared" ref="J647:J710" si="29">IF(I647&lt;&gt;0,I647,0)</f>
        <v>0</v>
      </c>
      <c r="K647" s="2">
        <f t="shared" si="28"/>
        <v>0</v>
      </c>
      <c r="L647" s="4">
        <v>0</v>
      </c>
      <c r="M647" s="4">
        <v>0</v>
      </c>
      <c r="N647" s="4">
        <v>0</v>
      </c>
      <c r="O647" s="4">
        <v>92525266</v>
      </c>
    </row>
    <row r="648" spans="2:15" hidden="1" outlineLevel="1" x14ac:dyDescent="0.25">
      <c r="B648" s="11">
        <v>44384</v>
      </c>
      <c r="C648" s="3" t="s">
        <v>3689</v>
      </c>
      <c r="D648" s="3" t="s">
        <v>3779</v>
      </c>
      <c r="E648" s="3" t="s">
        <v>825</v>
      </c>
      <c r="F648" s="11">
        <v>44444</v>
      </c>
      <c r="G648" s="4">
        <v>81197246</v>
      </c>
      <c r="H648" s="4" t="e">
        <f>VLOOKUP(D648,'Xử lý'!$C$1:$C$173,1,0)</f>
        <v>#N/A</v>
      </c>
      <c r="I648" s="4"/>
      <c r="J648" s="4">
        <f t="shared" si="29"/>
        <v>0</v>
      </c>
      <c r="K648" s="2">
        <f t="shared" si="28"/>
        <v>0</v>
      </c>
      <c r="L648" s="4">
        <v>0</v>
      </c>
      <c r="M648" s="4">
        <v>0</v>
      </c>
      <c r="N648" s="4">
        <v>0</v>
      </c>
      <c r="O648" s="4">
        <v>81197246</v>
      </c>
    </row>
    <row r="649" spans="2:15" hidden="1" outlineLevel="1" x14ac:dyDescent="0.25">
      <c r="B649" s="11">
        <v>44384</v>
      </c>
      <c r="C649" s="3" t="s">
        <v>4306</v>
      </c>
      <c r="D649" s="3" t="s">
        <v>1732</v>
      </c>
      <c r="E649" s="3" t="s">
        <v>825</v>
      </c>
      <c r="F649" s="11">
        <v>44444</v>
      </c>
      <c r="G649" s="4">
        <v>76986923</v>
      </c>
      <c r="H649" s="4" t="e">
        <f>VLOOKUP(D649,'Xử lý'!$C$1:$C$173,1,0)</f>
        <v>#N/A</v>
      </c>
      <c r="I649" s="4"/>
      <c r="J649" s="4">
        <f t="shared" si="29"/>
        <v>0</v>
      </c>
      <c r="K649" s="2">
        <f t="shared" si="28"/>
        <v>0</v>
      </c>
      <c r="L649" s="4">
        <v>0</v>
      </c>
      <c r="M649" s="4">
        <v>0</v>
      </c>
      <c r="N649" s="4">
        <v>0</v>
      </c>
      <c r="O649" s="4">
        <v>76986923</v>
      </c>
    </row>
    <row r="650" spans="2:15" hidden="1" outlineLevel="1" x14ac:dyDescent="0.25">
      <c r="B650" s="11">
        <v>44384</v>
      </c>
      <c r="C650" s="3" t="s">
        <v>3113</v>
      </c>
      <c r="D650" s="3" t="s">
        <v>579</v>
      </c>
      <c r="E650" s="3" t="s">
        <v>825</v>
      </c>
      <c r="F650" s="11">
        <v>44444</v>
      </c>
      <c r="G650" s="4">
        <v>72326807</v>
      </c>
      <c r="H650" s="4" t="e">
        <f>VLOOKUP(D650,'Xử lý'!$C$1:$C$173,1,0)</f>
        <v>#N/A</v>
      </c>
      <c r="I650" s="4"/>
      <c r="J650" s="4">
        <f t="shared" si="29"/>
        <v>0</v>
      </c>
      <c r="K650" s="2">
        <f t="shared" si="28"/>
        <v>0</v>
      </c>
      <c r="L650" s="4">
        <v>0</v>
      </c>
      <c r="M650" s="4">
        <v>0</v>
      </c>
      <c r="N650" s="4">
        <v>0</v>
      </c>
      <c r="O650" s="4">
        <v>72326807</v>
      </c>
    </row>
    <row r="651" spans="2:15" hidden="1" outlineLevel="1" x14ac:dyDescent="0.25">
      <c r="B651" s="11">
        <v>44384</v>
      </c>
      <c r="C651" s="3" t="s">
        <v>4251</v>
      </c>
      <c r="D651" s="3" t="s">
        <v>655</v>
      </c>
      <c r="E651" s="3" t="s">
        <v>825</v>
      </c>
      <c r="F651" s="11">
        <v>44444</v>
      </c>
      <c r="G651" s="4">
        <v>81020154</v>
      </c>
      <c r="H651" s="4" t="e">
        <f>VLOOKUP(D651,'Xử lý'!$C$1:$C$173,1,0)</f>
        <v>#N/A</v>
      </c>
      <c r="I651" s="4"/>
      <c r="J651" s="4">
        <f t="shared" si="29"/>
        <v>0</v>
      </c>
      <c r="K651" s="2">
        <f t="shared" si="28"/>
        <v>0</v>
      </c>
      <c r="L651" s="4">
        <v>0</v>
      </c>
      <c r="M651" s="4">
        <v>0</v>
      </c>
      <c r="N651" s="4">
        <v>0</v>
      </c>
      <c r="O651" s="4">
        <v>81020154</v>
      </c>
    </row>
    <row r="652" spans="2:15" hidden="1" outlineLevel="1" x14ac:dyDescent="0.25">
      <c r="B652" s="11">
        <v>44384</v>
      </c>
      <c r="C652" s="3" t="s">
        <v>4109</v>
      </c>
      <c r="D652" s="3" t="s">
        <v>630</v>
      </c>
      <c r="E652" s="3" t="s">
        <v>825</v>
      </c>
      <c r="F652" s="11">
        <v>44444</v>
      </c>
      <c r="G652" s="4">
        <v>77538197</v>
      </c>
      <c r="H652" s="4" t="e">
        <f>VLOOKUP(D652,'Xử lý'!$C$1:$C$173,1,0)</f>
        <v>#N/A</v>
      </c>
      <c r="I652" s="4"/>
      <c r="J652" s="4">
        <f t="shared" si="29"/>
        <v>0</v>
      </c>
      <c r="K652" s="2">
        <f t="shared" si="28"/>
        <v>0</v>
      </c>
      <c r="L652" s="4">
        <v>0</v>
      </c>
      <c r="M652" s="4">
        <v>0</v>
      </c>
      <c r="N652" s="4">
        <v>0</v>
      </c>
      <c r="O652" s="4">
        <v>77538197</v>
      </c>
    </row>
    <row r="653" spans="2:15" hidden="1" outlineLevel="1" x14ac:dyDescent="0.25">
      <c r="B653" s="11">
        <v>44384</v>
      </c>
      <c r="C653" s="3" t="s">
        <v>2393</v>
      </c>
      <c r="D653" s="3" t="s">
        <v>3874</v>
      </c>
      <c r="E653" s="3" t="s">
        <v>825</v>
      </c>
      <c r="F653" s="11">
        <v>44444</v>
      </c>
      <c r="G653" s="4">
        <v>74270331</v>
      </c>
      <c r="H653" s="4" t="e">
        <f>VLOOKUP(D653,'Xử lý'!$C$1:$C$173,1,0)</f>
        <v>#N/A</v>
      </c>
      <c r="I653" s="4"/>
      <c r="J653" s="4">
        <f t="shared" si="29"/>
        <v>0</v>
      </c>
      <c r="K653" s="2">
        <f t="shared" si="28"/>
        <v>0</v>
      </c>
      <c r="L653" s="4">
        <v>0</v>
      </c>
      <c r="M653" s="4">
        <v>0</v>
      </c>
      <c r="N653" s="4">
        <v>0</v>
      </c>
      <c r="O653" s="4">
        <v>74270331</v>
      </c>
    </row>
    <row r="654" spans="2:15" hidden="1" outlineLevel="1" x14ac:dyDescent="0.25">
      <c r="B654" s="11">
        <v>44386</v>
      </c>
      <c r="C654" s="3" t="s">
        <v>3710</v>
      </c>
      <c r="D654" s="3" t="s">
        <v>4292</v>
      </c>
      <c r="E654" s="3" t="s">
        <v>1086</v>
      </c>
      <c r="F654" s="11">
        <v>44446</v>
      </c>
      <c r="G654" s="4">
        <v>1533586</v>
      </c>
      <c r="H654" s="4" t="e">
        <f>VLOOKUP(D654,'Xử lý'!$C$1:$C$173,1,0)</f>
        <v>#N/A</v>
      </c>
      <c r="I654" s="4"/>
      <c r="J654" s="4">
        <f t="shared" si="29"/>
        <v>0</v>
      </c>
      <c r="K654" s="2">
        <f t="shared" si="28"/>
        <v>0</v>
      </c>
      <c r="L654" s="4">
        <v>0</v>
      </c>
      <c r="M654" s="4">
        <v>0</v>
      </c>
      <c r="N654" s="4">
        <v>0</v>
      </c>
      <c r="O654" s="4">
        <v>1533586</v>
      </c>
    </row>
    <row r="655" spans="2:15" hidden="1" outlineLevel="1" x14ac:dyDescent="0.25">
      <c r="B655" s="11">
        <v>44386</v>
      </c>
      <c r="C655" s="3" t="s">
        <v>2955</v>
      </c>
      <c r="D655" s="3" t="s">
        <v>3516</v>
      </c>
      <c r="E655" s="3" t="s">
        <v>4446</v>
      </c>
      <c r="F655" s="11">
        <v>44446</v>
      </c>
      <c r="G655" s="4">
        <v>826421</v>
      </c>
      <c r="H655" s="4" t="e">
        <f>VLOOKUP(D655,'Xử lý'!$C$1:$C$173,1,0)</f>
        <v>#N/A</v>
      </c>
      <c r="I655" s="4"/>
      <c r="J655" s="4">
        <f t="shared" si="29"/>
        <v>0</v>
      </c>
      <c r="K655" s="2">
        <f t="shared" si="28"/>
        <v>0</v>
      </c>
      <c r="L655" s="4">
        <v>0</v>
      </c>
      <c r="M655" s="4">
        <v>0</v>
      </c>
      <c r="N655" s="4">
        <v>0</v>
      </c>
      <c r="O655" s="4">
        <v>826421</v>
      </c>
    </row>
    <row r="656" spans="2:15" hidden="1" outlineLevel="1" x14ac:dyDescent="0.25">
      <c r="B656" s="11">
        <v>44386</v>
      </c>
      <c r="C656" s="3" t="s">
        <v>1443</v>
      </c>
      <c r="D656" s="3" t="s">
        <v>1546</v>
      </c>
      <c r="E656" s="3" t="s">
        <v>4631</v>
      </c>
      <c r="F656" s="11">
        <v>44446</v>
      </c>
      <c r="G656" s="4">
        <v>1464348</v>
      </c>
      <c r="H656" s="4" t="e">
        <f>VLOOKUP(D656,'Xử lý'!$C$1:$C$173,1,0)</f>
        <v>#N/A</v>
      </c>
      <c r="I656" s="4"/>
      <c r="J656" s="4">
        <f t="shared" si="29"/>
        <v>0</v>
      </c>
      <c r="K656" s="2">
        <f t="shared" si="28"/>
        <v>0</v>
      </c>
      <c r="L656" s="4">
        <v>0</v>
      </c>
      <c r="M656" s="4">
        <v>0</v>
      </c>
      <c r="N656" s="4">
        <v>0</v>
      </c>
      <c r="O656" s="4">
        <v>1464348</v>
      </c>
    </row>
    <row r="657" spans="2:15" hidden="1" outlineLevel="1" x14ac:dyDescent="0.25">
      <c r="B657" s="11">
        <v>44386</v>
      </c>
      <c r="C657" s="3" t="s">
        <v>1105</v>
      </c>
      <c r="D657" s="3" t="s">
        <v>53</v>
      </c>
      <c r="E657" s="3" t="s">
        <v>3848</v>
      </c>
      <c r="F657" s="11">
        <v>44446</v>
      </c>
      <c r="G657" s="4">
        <v>3377660</v>
      </c>
      <c r="H657" s="4" t="e">
        <f>VLOOKUP(D657,'Xử lý'!$C$1:$C$173,1,0)</f>
        <v>#N/A</v>
      </c>
      <c r="I657" s="4"/>
      <c r="J657" s="4">
        <f t="shared" si="29"/>
        <v>0</v>
      </c>
      <c r="K657" s="2">
        <f t="shared" si="28"/>
        <v>0</v>
      </c>
      <c r="L657" s="4">
        <v>0</v>
      </c>
      <c r="M657" s="4">
        <v>0</v>
      </c>
      <c r="N657" s="4">
        <v>0</v>
      </c>
      <c r="O657" s="4">
        <v>3377660</v>
      </c>
    </row>
    <row r="658" spans="2:15" hidden="1" outlineLevel="1" x14ac:dyDescent="0.25">
      <c r="B658" s="11">
        <v>44386</v>
      </c>
      <c r="C658" s="3" t="s">
        <v>671</v>
      </c>
      <c r="D658" s="3" t="s">
        <v>2650</v>
      </c>
      <c r="E658" s="3" t="s">
        <v>1529</v>
      </c>
      <c r="F658" s="11">
        <v>44446</v>
      </c>
      <c r="G658" s="4">
        <v>1615482</v>
      </c>
      <c r="H658" s="4" t="e">
        <f>VLOOKUP(D658,'Xử lý'!$C$1:$C$173,1,0)</f>
        <v>#N/A</v>
      </c>
      <c r="I658" s="4"/>
      <c r="J658" s="4">
        <f t="shared" si="29"/>
        <v>0</v>
      </c>
      <c r="K658" s="2">
        <f t="shared" si="28"/>
        <v>0</v>
      </c>
      <c r="L658" s="4">
        <v>0</v>
      </c>
      <c r="M658" s="4">
        <v>0</v>
      </c>
      <c r="N658" s="4">
        <v>0</v>
      </c>
      <c r="O658" s="4">
        <v>1615482</v>
      </c>
    </row>
    <row r="659" spans="2:15" hidden="1" outlineLevel="1" x14ac:dyDescent="0.25">
      <c r="B659" s="11">
        <v>44386</v>
      </c>
      <c r="C659" s="3" t="s">
        <v>2867</v>
      </c>
      <c r="D659" s="3" t="s">
        <v>3027</v>
      </c>
      <c r="E659" s="3" t="s">
        <v>4632</v>
      </c>
      <c r="F659" s="11">
        <v>44446</v>
      </c>
      <c r="G659" s="4">
        <v>2025287</v>
      </c>
      <c r="H659" s="4" t="e">
        <f>VLOOKUP(D659,'Xử lý'!$C$1:$C$173,1,0)</f>
        <v>#N/A</v>
      </c>
      <c r="I659" s="4"/>
      <c r="J659" s="4">
        <f t="shared" si="29"/>
        <v>0</v>
      </c>
      <c r="K659" s="2">
        <f t="shared" si="28"/>
        <v>0</v>
      </c>
      <c r="L659" s="4">
        <v>0</v>
      </c>
      <c r="M659" s="4">
        <v>0</v>
      </c>
      <c r="N659" s="4">
        <v>0</v>
      </c>
      <c r="O659" s="4">
        <v>2025287</v>
      </c>
    </row>
    <row r="660" spans="2:15" hidden="1" outlineLevel="1" x14ac:dyDescent="0.25">
      <c r="B660" s="11">
        <v>44386</v>
      </c>
      <c r="C660" s="3" t="s">
        <v>4140</v>
      </c>
      <c r="D660" s="3" t="s">
        <v>4208</v>
      </c>
      <c r="E660" s="3" t="s">
        <v>3886</v>
      </c>
      <c r="F660" s="11">
        <v>44446</v>
      </c>
      <c r="G660" s="4">
        <v>1395757</v>
      </c>
      <c r="H660" s="4" t="e">
        <f>VLOOKUP(D660,'Xử lý'!$C$1:$C$173,1,0)</f>
        <v>#N/A</v>
      </c>
      <c r="I660" s="4"/>
      <c r="J660" s="4">
        <f t="shared" si="29"/>
        <v>0</v>
      </c>
      <c r="K660" s="2">
        <f t="shared" si="28"/>
        <v>0</v>
      </c>
      <c r="L660" s="4">
        <v>0</v>
      </c>
      <c r="M660" s="4">
        <v>0</v>
      </c>
      <c r="N660" s="4">
        <v>0</v>
      </c>
      <c r="O660" s="4">
        <v>1395757</v>
      </c>
    </row>
    <row r="661" spans="2:15" hidden="1" outlineLevel="1" x14ac:dyDescent="0.25">
      <c r="B661" s="11">
        <v>44386</v>
      </c>
      <c r="C661" s="3" t="s">
        <v>3480</v>
      </c>
      <c r="D661" s="3" t="s">
        <v>187</v>
      </c>
      <c r="E661" s="3" t="s">
        <v>1254</v>
      </c>
      <c r="F661" s="11">
        <v>44446</v>
      </c>
      <c r="G661" s="4">
        <v>1822431</v>
      </c>
      <c r="H661" s="4" t="e">
        <f>VLOOKUP(D661,'Xử lý'!$C$1:$C$173,1,0)</f>
        <v>#N/A</v>
      </c>
      <c r="I661" s="4"/>
      <c r="J661" s="4">
        <f t="shared" si="29"/>
        <v>0</v>
      </c>
      <c r="K661" s="2">
        <f t="shared" si="28"/>
        <v>0</v>
      </c>
      <c r="L661" s="4">
        <v>0</v>
      </c>
      <c r="M661" s="4">
        <v>0</v>
      </c>
      <c r="N661" s="4">
        <v>0</v>
      </c>
      <c r="O661" s="4">
        <v>1822431</v>
      </c>
    </row>
    <row r="662" spans="2:15" hidden="1" outlineLevel="1" x14ac:dyDescent="0.25">
      <c r="B662" s="11">
        <v>44386</v>
      </c>
      <c r="C662" s="3" t="s">
        <v>1143</v>
      </c>
      <c r="D662" s="3" t="s">
        <v>4256</v>
      </c>
      <c r="E662" s="3" t="s">
        <v>3288</v>
      </c>
      <c r="F662" s="11">
        <v>44446</v>
      </c>
      <c r="G662" s="4">
        <v>4244768</v>
      </c>
      <c r="H662" s="4" t="e">
        <f>VLOOKUP(D662,'Xử lý'!$C$1:$C$173,1,0)</f>
        <v>#N/A</v>
      </c>
      <c r="I662" s="4"/>
      <c r="J662" s="4">
        <f t="shared" si="29"/>
        <v>0</v>
      </c>
      <c r="K662" s="2">
        <f t="shared" si="28"/>
        <v>0</v>
      </c>
      <c r="L662" s="4">
        <v>0</v>
      </c>
      <c r="M662" s="4">
        <v>0</v>
      </c>
      <c r="N662" s="4">
        <v>0</v>
      </c>
      <c r="O662" s="4">
        <v>4244768</v>
      </c>
    </row>
    <row r="663" spans="2:15" hidden="1" outlineLevel="1" x14ac:dyDescent="0.25">
      <c r="B663" s="11">
        <v>44386</v>
      </c>
      <c r="C663" s="3" t="s">
        <v>1474</v>
      </c>
      <c r="D663" s="3" t="s">
        <v>3612</v>
      </c>
      <c r="E663" s="3" t="s">
        <v>4519</v>
      </c>
      <c r="F663" s="11">
        <v>44446</v>
      </c>
      <c r="G663" s="4">
        <v>1221638</v>
      </c>
      <c r="H663" s="4" t="e">
        <f>VLOOKUP(D663,'Xử lý'!$C$1:$C$173,1,0)</f>
        <v>#N/A</v>
      </c>
      <c r="I663" s="4"/>
      <c r="J663" s="4">
        <f t="shared" si="29"/>
        <v>0</v>
      </c>
      <c r="K663" s="2">
        <f t="shared" si="28"/>
        <v>0</v>
      </c>
      <c r="L663" s="4">
        <v>0</v>
      </c>
      <c r="M663" s="4">
        <v>0</v>
      </c>
      <c r="N663" s="4">
        <v>0</v>
      </c>
      <c r="O663" s="4">
        <v>1221638</v>
      </c>
    </row>
    <row r="664" spans="2:15" hidden="1" outlineLevel="1" x14ac:dyDescent="0.25">
      <c r="B664" s="11">
        <v>44386</v>
      </c>
      <c r="C664" s="3" t="s">
        <v>1158</v>
      </c>
      <c r="D664" s="3" t="s">
        <v>1282</v>
      </c>
      <c r="E664" s="3" t="s">
        <v>3817</v>
      </c>
      <c r="F664" s="11">
        <v>44446</v>
      </c>
      <c r="G664" s="4">
        <v>1209065</v>
      </c>
      <c r="H664" s="4" t="e">
        <f>VLOOKUP(D664,'Xử lý'!$C$1:$C$173,1,0)</f>
        <v>#N/A</v>
      </c>
      <c r="I664" s="4"/>
      <c r="J664" s="4">
        <f t="shared" si="29"/>
        <v>0</v>
      </c>
      <c r="K664" s="2">
        <f t="shared" si="28"/>
        <v>0</v>
      </c>
      <c r="L664" s="4">
        <v>0</v>
      </c>
      <c r="M664" s="4">
        <v>0</v>
      </c>
      <c r="N664" s="4">
        <v>0</v>
      </c>
      <c r="O664" s="4">
        <v>1209065</v>
      </c>
    </row>
    <row r="665" spans="2:15" hidden="1" outlineLevel="1" x14ac:dyDescent="0.25">
      <c r="B665" s="11">
        <v>44386</v>
      </c>
      <c r="C665" s="3" t="s">
        <v>475</v>
      </c>
      <c r="D665" s="3" t="s">
        <v>702</v>
      </c>
      <c r="E665" s="3" t="s">
        <v>1196</v>
      </c>
      <c r="F665" s="11">
        <v>44446</v>
      </c>
      <c r="G665" s="4">
        <v>2222209</v>
      </c>
      <c r="H665" s="4" t="e">
        <f>VLOOKUP(D665,'Xử lý'!$C$1:$C$173,1,0)</f>
        <v>#N/A</v>
      </c>
      <c r="I665" s="4"/>
      <c r="J665" s="4">
        <f t="shared" si="29"/>
        <v>0</v>
      </c>
      <c r="K665" s="2">
        <f t="shared" si="28"/>
        <v>0</v>
      </c>
      <c r="L665" s="4">
        <v>0</v>
      </c>
      <c r="M665" s="4">
        <v>0</v>
      </c>
      <c r="N665" s="4">
        <v>0</v>
      </c>
      <c r="O665" s="4">
        <v>2222209</v>
      </c>
    </row>
    <row r="666" spans="2:15" hidden="1" outlineLevel="1" x14ac:dyDescent="0.25">
      <c r="B666" s="11">
        <v>44386</v>
      </c>
      <c r="C666" s="3" t="s">
        <v>4563</v>
      </c>
      <c r="D666" s="3" t="s">
        <v>479</v>
      </c>
      <c r="E666" s="3" t="s">
        <v>2302</v>
      </c>
      <c r="F666" s="11">
        <v>44446</v>
      </c>
      <c r="G666" s="4">
        <v>807741</v>
      </c>
      <c r="H666" s="4" t="e">
        <f>VLOOKUP(D666,'Xử lý'!$C$1:$C$173,1,0)</f>
        <v>#N/A</v>
      </c>
      <c r="I666" s="4"/>
      <c r="J666" s="4">
        <f t="shared" si="29"/>
        <v>0</v>
      </c>
      <c r="K666" s="2">
        <f t="shared" si="28"/>
        <v>0</v>
      </c>
      <c r="L666" s="4">
        <v>0</v>
      </c>
      <c r="M666" s="4">
        <v>0</v>
      </c>
      <c r="N666" s="4">
        <v>0</v>
      </c>
      <c r="O666" s="4">
        <v>807741</v>
      </c>
    </row>
    <row r="667" spans="2:15" hidden="1" outlineLevel="1" x14ac:dyDescent="0.25">
      <c r="B667" s="11">
        <v>44386</v>
      </c>
      <c r="C667" s="3" t="s">
        <v>3694</v>
      </c>
      <c r="D667" s="3" t="s">
        <v>487</v>
      </c>
      <c r="E667" s="3" t="s">
        <v>3258</v>
      </c>
      <c r="F667" s="11">
        <v>44446</v>
      </c>
      <c r="G667" s="4">
        <v>807741</v>
      </c>
      <c r="H667" s="4" t="e">
        <f>VLOOKUP(D667,'Xử lý'!$C$1:$C$173,1,0)</f>
        <v>#N/A</v>
      </c>
      <c r="I667" s="4"/>
      <c r="J667" s="4">
        <f t="shared" si="29"/>
        <v>0</v>
      </c>
      <c r="K667" s="2">
        <f t="shared" si="28"/>
        <v>0</v>
      </c>
      <c r="L667" s="4">
        <v>0</v>
      </c>
      <c r="M667" s="4">
        <v>0</v>
      </c>
      <c r="N667" s="4">
        <v>0</v>
      </c>
      <c r="O667" s="4">
        <v>807741</v>
      </c>
    </row>
    <row r="668" spans="2:15" hidden="1" outlineLevel="1" x14ac:dyDescent="0.25">
      <c r="B668" s="11">
        <v>44386</v>
      </c>
      <c r="C668" s="3" t="s">
        <v>2100</v>
      </c>
      <c r="D668" s="3" t="s">
        <v>3954</v>
      </c>
      <c r="E668" s="3" t="s">
        <v>705</v>
      </c>
      <c r="F668" s="11">
        <v>44446</v>
      </c>
      <c r="G668" s="4">
        <v>403871</v>
      </c>
      <c r="H668" s="4" t="e">
        <f>VLOOKUP(D668,'Xử lý'!$C$1:$C$173,1,0)</f>
        <v>#N/A</v>
      </c>
      <c r="I668" s="4"/>
      <c r="J668" s="4">
        <f t="shared" si="29"/>
        <v>0</v>
      </c>
      <c r="K668" s="2">
        <f t="shared" si="28"/>
        <v>0</v>
      </c>
      <c r="L668" s="4">
        <v>0</v>
      </c>
      <c r="M668" s="4">
        <v>0</v>
      </c>
      <c r="N668" s="4">
        <v>0</v>
      </c>
      <c r="O668" s="4">
        <v>403871</v>
      </c>
    </row>
    <row r="669" spans="2:15" hidden="1" outlineLevel="1" x14ac:dyDescent="0.25">
      <c r="B669" s="11">
        <v>44386</v>
      </c>
      <c r="C669" s="3" t="s">
        <v>3871</v>
      </c>
      <c r="D669" s="3" t="s">
        <v>1834</v>
      </c>
      <c r="E669" s="3" t="s">
        <v>899</v>
      </c>
      <c r="F669" s="11">
        <v>44446</v>
      </c>
      <c r="G669" s="4">
        <v>1662888</v>
      </c>
      <c r="H669" s="4" t="e">
        <f>VLOOKUP(D669,'Xử lý'!$C$1:$C$173,1,0)</f>
        <v>#N/A</v>
      </c>
      <c r="I669" s="4"/>
      <c r="J669" s="4">
        <f t="shared" si="29"/>
        <v>0</v>
      </c>
      <c r="K669" s="2">
        <f t="shared" si="28"/>
        <v>0</v>
      </c>
      <c r="L669" s="4">
        <v>0</v>
      </c>
      <c r="M669" s="4">
        <v>0</v>
      </c>
      <c r="N669" s="4">
        <v>0</v>
      </c>
      <c r="O669" s="4">
        <v>1662888</v>
      </c>
    </row>
    <row r="670" spans="2:15" hidden="1" outlineLevel="1" x14ac:dyDescent="0.25">
      <c r="B670" s="11">
        <v>44386</v>
      </c>
      <c r="C670" s="3" t="s">
        <v>2871</v>
      </c>
      <c r="D670" s="3" t="s">
        <v>1789</v>
      </c>
      <c r="E670" s="3" t="s">
        <v>2822</v>
      </c>
      <c r="F670" s="11">
        <v>44446</v>
      </c>
      <c r="G670" s="4">
        <v>1371461</v>
      </c>
      <c r="H670" s="4" t="e">
        <f>VLOOKUP(D670,'Xử lý'!$C$1:$C$173,1,0)</f>
        <v>#N/A</v>
      </c>
      <c r="I670" s="4"/>
      <c r="J670" s="4">
        <f t="shared" si="29"/>
        <v>0</v>
      </c>
      <c r="K670" s="2">
        <f t="shared" si="28"/>
        <v>0</v>
      </c>
      <c r="L670" s="4">
        <v>0</v>
      </c>
      <c r="M670" s="4">
        <v>0</v>
      </c>
      <c r="N670" s="4">
        <v>0</v>
      </c>
      <c r="O670" s="4">
        <v>1371461</v>
      </c>
    </row>
    <row r="671" spans="2:15" hidden="1" outlineLevel="1" x14ac:dyDescent="0.25">
      <c r="B671" s="11">
        <v>44386</v>
      </c>
      <c r="C671" s="3" t="s">
        <v>3935</v>
      </c>
      <c r="D671" s="3" t="s">
        <v>1444</v>
      </c>
      <c r="E671" s="3" t="s">
        <v>2593</v>
      </c>
      <c r="F671" s="11">
        <v>44446</v>
      </c>
      <c r="G671" s="4">
        <v>2508116</v>
      </c>
      <c r="H671" s="4" t="e">
        <f>VLOOKUP(D671,'Xử lý'!$C$1:$C$173,1,0)</f>
        <v>#N/A</v>
      </c>
      <c r="I671" s="4"/>
      <c r="J671" s="4">
        <f t="shared" si="29"/>
        <v>0</v>
      </c>
      <c r="K671" s="2">
        <f t="shared" si="28"/>
        <v>0</v>
      </c>
      <c r="L671" s="4">
        <v>0</v>
      </c>
      <c r="M671" s="4">
        <v>0</v>
      </c>
      <c r="N671" s="4">
        <v>0</v>
      </c>
      <c r="O671" s="4">
        <v>2508116</v>
      </c>
    </row>
    <row r="672" spans="2:15" hidden="1" outlineLevel="1" x14ac:dyDescent="0.25">
      <c r="B672" s="11">
        <v>44386</v>
      </c>
      <c r="C672" s="3" t="s">
        <v>4336</v>
      </c>
      <c r="D672" s="3" t="s">
        <v>608</v>
      </c>
      <c r="E672" s="3" t="s">
        <v>946</v>
      </c>
      <c r="F672" s="11">
        <v>44446</v>
      </c>
      <c r="G672" s="4">
        <v>1216899</v>
      </c>
      <c r="H672" s="4" t="e">
        <f>VLOOKUP(D672,'Xử lý'!$C$1:$C$173,1,0)</f>
        <v>#N/A</v>
      </c>
      <c r="I672" s="4"/>
      <c r="J672" s="4">
        <f t="shared" si="29"/>
        <v>0</v>
      </c>
      <c r="K672" s="2">
        <f t="shared" si="28"/>
        <v>0</v>
      </c>
      <c r="L672" s="4">
        <v>0</v>
      </c>
      <c r="M672" s="4">
        <v>0</v>
      </c>
      <c r="N672" s="4">
        <v>0</v>
      </c>
      <c r="O672" s="4">
        <v>1216899</v>
      </c>
    </row>
    <row r="673" spans="2:15" hidden="1" outlineLevel="1" x14ac:dyDescent="0.25">
      <c r="B673" s="11">
        <v>44386</v>
      </c>
      <c r="C673" s="3" t="s">
        <v>307</v>
      </c>
      <c r="D673" s="3" t="s">
        <v>2715</v>
      </c>
      <c r="E673" s="3" t="s">
        <v>3573</v>
      </c>
      <c r="F673" s="11">
        <v>44446</v>
      </c>
      <c r="G673" s="4">
        <v>1860117</v>
      </c>
      <c r="H673" s="4" t="e">
        <f>VLOOKUP(D673,'Xử lý'!$C$1:$C$173,1,0)</f>
        <v>#N/A</v>
      </c>
      <c r="I673" s="4"/>
      <c r="J673" s="4">
        <f t="shared" si="29"/>
        <v>0</v>
      </c>
      <c r="K673" s="2">
        <f t="shared" si="28"/>
        <v>0</v>
      </c>
      <c r="L673" s="4">
        <v>0</v>
      </c>
      <c r="M673" s="4">
        <v>0</v>
      </c>
      <c r="N673" s="4">
        <v>0</v>
      </c>
      <c r="O673" s="4">
        <v>1860117</v>
      </c>
    </row>
    <row r="674" spans="2:15" hidden="1" outlineLevel="1" x14ac:dyDescent="0.25">
      <c r="B674" s="11">
        <v>44386</v>
      </c>
      <c r="C674" s="3" t="s">
        <v>3548</v>
      </c>
      <c r="D674" s="3" t="s">
        <v>3634</v>
      </c>
      <c r="E674" s="3" t="s">
        <v>781</v>
      </c>
      <c r="F674" s="11">
        <v>44446</v>
      </c>
      <c r="G674" s="4">
        <v>2083268</v>
      </c>
      <c r="H674" s="4" t="e">
        <f>VLOOKUP(D674,'Xử lý'!$C$1:$C$173,1,0)</f>
        <v>#N/A</v>
      </c>
      <c r="I674" s="4"/>
      <c r="J674" s="4">
        <f t="shared" si="29"/>
        <v>0</v>
      </c>
      <c r="K674" s="2">
        <f t="shared" si="28"/>
        <v>0</v>
      </c>
      <c r="L674" s="4">
        <v>0</v>
      </c>
      <c r="M674" s="4">
        <v>0</v>
      </c>
      <c r="N674" s="4">
        <v>0</v>
      </c>
      <c r="O674" s="4">
        <v>2083268</v>
      </c>
    </row>
    <row r="675" spans="2:15" hidden="1" outlineLevel="1" x14ac:dyDescent="0.25">
      <c r="B675" s="11">
        <v>44386</v>
      </c>
      <c r="C675" s="3" t="s">
        <v>1960</v>
      </c>
      <c r="D675" s="3" t="s">
        <v>3187</v>
      </c>
      <c r="E675" s="3" t="s">
        <v>93</v>
      </c>
      <c r="F675" s="11">
        <v>44446</v>
      </c>
      <c r="G675" s="4">
        <v>807741</v>
      </c>
      <c r="H675" s="4" t="e">
        <f>VLOOKUP(D675,'Xử lý'!$C$1:$C$173,1,0)</f>
        <v>#N/A</v>
      </c>
      <c r="I675" s="4"/>
      <c r="J675" s="4">
        <f t="shared" si="29"/>
        <v>0</v>
      </c>
      <c r="K675" s="2">
        <f t="shared" si="28"/>
        <v>0</v>
      </c>
      <c r="L675" s="4">
        <v>0</v>
      </c>
      <c r="M675" s="4">
        <v>0</v>
      </c>
      <c r="N675" s="4">
        <v>0</v>
      </c>
      <c r="O675" s="4">
        <v>807741</v>
      </c>
    </row>
    <row r="676" spans="2:15" hidden="1" outlineLevel="1" x14ac:dyDescent="0.25">
      <c r="B676" s="11">
        <v>44386</v>
      </c>
      <c r="C676" s="3" t="s">
        <v>520</v>
      </c>
      <c r="D676" s="3" t="s">
        <v>2019</v>
      </c>
      <c r="E676" s="3" t="s">
        <v>3858</v>
      </c>
      <c r="F676" s="11">
        <v>44446</v>
      </c>
      <c r="G676" s="4">
        <v>1265883</v>
      </c>
      <c r="H676" s="4" t="e">
        <f>VLOOKUP(D676,'Xử lý'!$C$1:$C$173,1,0)</f>
        <v>#N/A</v>
      </c>
      <c r="I676" s="4"/>
      <c r="J676" s="4">
        <f t="shared" si="29"/>
        <v>0</v>
      </c>
      <c r="K676" s="2">
        <f t="shared" si="28"/>
        <v>0</v>
      </c>
      <c r="L676" s="4">
        <v>0</v>
      </c>
      <c r="M676" s="4">
        <v>0</v>
      </c>
      <c r="N676" s="4">
        <v>0</v>
      </c>
      <c r="O676" s="4">
        <v>1265883</v>
      </c>
    </row>
    <row r="677" spans="2:15" hidden="1" outlineLevel="1" x14ac:dyDescent="0.25">
      <c r="B677" s="11">
        <v>44386</v>
      </c>
      <c r="C677" s="3" t="s">
        <v>495</v>
      </c>
      <c r="D677" s="3" t="s">
        <v>2428</v>
      </c>
      <c r="E677" s="3" t="s">
        <v>3399</v>
      </c>
      <c r="F677" s="11">
        <v>44446</v>
      </c>
      <c r="G677" s="4">
        <v>2029379</v>
      </c>
      <c r="H677" s="4" t="e">
        <f>VLOOKUP(D677,'Xử lý'!$C$1:$C$173,1,0)</f>
        <v>#N/A</v>
      </c>
      <c r="I677" s="4"/>
      <c r="J677" s="4">
        <f t="shared" si="29"/>
        <v>0</v>
      </c>
      <c r="K677" s="2">
        <f t="shared" si="28"/>
        <v>0</v>
      </c>
      <c r="L677" s="4">
        <v>0</v>
      </c>
      <c r="M677" s="4">
        <v>0</v>
      </c>
      <c r="N677" s="4">
        <v>0</v>
      </c>
      <c r="O677" s="4">
        <v>2029379</v>
      </c>
    </row>
    <row r="678" spans="2:15" hidden="1" outlineLevel="1" x14ac:dyDescent="0.25">
      <c r="B678" s="11">
        <v>44386</v>
      </c>
      <c r="C678" s="3" t="s">
        <v>2842</v>
      </c>
      <c r="D678" s="3" t="s">
        <v>1261</v>
      </c>
      <c r="E678" s="3" t="s">
        <v>2390</v>
      </c>
      <c r="F678" s="11">
        <v>44446</v>
      </c>
      <c r="G678" s="4">
        <v>2721973</v>
      </c>
      <c r="H678" s="4" t="e">
        <f>VLOOKUP(D678,'Xử lý'!$C$1:$C$173,1,0)</f>
        <v>#N/A</v>
      </c>
      <c r="I678" s="4"/>
      <c r="J678" s="4">
        <f t="shared" si="29"/>
        <v>0</v>
      </c>
      <c r="K678" s="2">
        <f t="shared" si="28"/>
        <v>0</v>
      </c>
      <c r="L678" s="4">
        <v>0</v>
      </c>
      <c r="M678" s="4">
        <v>0</v>
      </c>
      <c r="N678" s="4">
        <v>0</v>
      </c>
      <c r="O678" s="4">
        <v>2721973</v>
      </c>
    </row>
    <row r="679" spans="2:15" hidden="1" outlineLevel="1" x14ac:dyDescent="0.25">
      <c r="B679" s="11">
        <v>44386</v>
      </c>
      <c r="C679" s="3" t="s">
        <v>3402</v>
      </c>
      <c r="D679" s="3" t="s">
        <v>1327</v>
      </c>
      <c r="E679" s="3" t="s">
        <v>4325</v>
      </c>
      <c r="F679" s="11">
        <v>44446</v>
      </c>
      <c r="G679" s="4">
        <v>1801032</v>
      </c>
      <c r="H679" s="4" t="e">
        <f>VLOOKUP(D679,'Xử lý'!$C$1:$C$173,1,0)</f>
        <v>#N/A</v>
      </c>
      <c r="I679" s="4"/>
      <c r="J679" s="4">
        <f t="shared" si="29"/>
        <v>0</v>
      </c>
      <c r="K679" s="2">
        <f t="shared" si="28"/>
        <v>0</v>
      </c>
      <c r="L679" s="4">
        <v>0</v>
      </c>
      <c r="M679" s="4">
        <v>0</v>
      </c>
      <c r="N679" s="4">
        <v>0</v>
      </c>
      <c r="O679" s="4">
        <v>1801032</v>
      </c>
    </row>
    <row r="680" spans="2:15" hidden="1" outlineLevel="1" x14ac:dyDescent="0.25">
      <c r="B680" s="11">
        <v>44386</v>
      </c>
      <c r="C680" s="3" t="s">
        <v>3209</v>
      </c>
      <c r="D680" s="3" t="s">
        <v>4593</v>
      </c>
      <c r="E680" s="3" t="s">
        <v>401</v>
      </c>
      <c r="F680" s="11">
        <v>44446</v>
      </c>
      <c r="G680" s="4">
        <v>1901389</v>
      </c>
      <c r="H680" s="4" t="e">
        <f>VLOOKUP(D680,'Xử lý'!$C$1:$C$173,1,0)</f>
        <v>#N/A</v>
      </c>
      <c r="I680" s="4"/>
      <c r="J680" s="4">
        <f t="shared" si="29"/>
        <v>0</v>
      </c>
      <c r="K680" s="2">
        <f t="shared" si="28"/>
        <v>0</v>
      </c>
      <c r="L680" s="4">
        <v>0</v>
      </c>
      <c r="M680" s="4">
        <v>0</v>
      </c>
      <c r="N680" s="4">
        <v>0</v>
      </c>
      <c r="O680" s="4">
        <v>1901389</v>
      </c>
    </row>
    <row r="681" spans="2:15" hidden="1" outlineLevel="1" x14ac:dyDescent="0.25">
      <c r="B681" s="11">
        <v>44386</v>
      </c>
      <c r="C681" s="3" t="s">
        <v>4125</v>
      </c>
      <c r="D681" s="3" t="s">
        <v>2161</v>
      </c>
      <c r="E681" s="3" t="s">
        <v>2695</v>
      </c>
      <c r="F681" s="11">
        <v>44446</v>
      </c>
      <c r="G681" s="4">
        <v>964810</v>
      </c>
      <c r="H681" s="4" t="e">
        <f>VLOOKUP(D681,'Xử lý'!$C$1:$C$173,1,0)</f>
        <v>#N/A</v>
      </c>
      <c r="I681" s="4"/>
      <c r="J681" s="4">
        <f t="shared" si="29"/>
        <v>0</v>
      </c>
      <c r="K681" s="2">
        <f t="shared" si="28"/>
        <v>0</v>
      </c>
      <c r="L681" s="4">
        <v>0</v>
      </c>
      <c r="M681" s="4">
        <v>0</v>
      </c>
      <c r="N681" s="4">
        <v>0</v>
      </c>
      <c r="O681" s="4">
        <v>964810</v>
      </c>
    </row>
    <row r="682" spans="2:15" hidden="1" outlineLevel="1" x14ac:dyDescent="0.25">
      <c r="B682" s="11">
        <v>44386</v>
      </c>
      <c r="C682" s="3" t="s">
        <v>3481</v>
      </c>
      <c r="D682" s="3" t="s">
        <v>563</v>
      </c>
      <c r="E682" s="3" t="s">
        <v>1871</v>
      </c>
      <c r="F682" s="11">
        <v>44446</v>
      </c>
      <c r="G682" s="4">
        <v>1080035</v>
      </c>
      <c r="H682" s="4" t="e">
        <f>VLOOKUP(D682,'Xử lý'!$C$1:$C$173,1,0)</f>
        <v>#N/A</v>
      </c>
      <c r="I682" s="4"/>
      <c r="J682" s="4">
        <f t="shared" si="29"/>
        <v>0</v>
      </c>
      <c r="K682" s="2">
        <f t="shared" si="28"/>
        <v>0</v>
      </c>
      <c r="L682" s="4">
        <v>0</v>
      </c>
      <c r="M682" s="4">
        <v>0</v>
      </c>
      <c r="N682" s="4">
        <v>0</v>
      </c>
      <c r="O682" s="4">
        <v>1080035</v>
      </c>
    </row>
    <row r="683" spans="2:15" hidden="1" outlineLevel="1" x14ac:dyDescent="0.25">
      <c r="B683" s="11">
        <v>44386</v>
      </c>
      <c r="C683" s="3" t="s">
        <v>963</v>
      </c>
      <c r="D683" s="3" t="s">
        <v>1269</v>
      </c>
      <c r="E683" s="3" t="s">
        <v>3140</v>
      </c>
      <c r="F683" s="11">
        <v>44446</v>
      </c>
      <c r="G683" s="4">
        <v>1217627</v>
      </c>
      <c r="H683" s="4" t="e">
        <f>VLOOKUP(D683,'Xử lý'!$C$1:$C$173,1,0)</f>
        <v>#N/A</v>
      </c>
      <c r="I683" s="4"/>
      <c r="J683" s="4">
        <f t="shared" si="29"/>
        <v>0</v>
      </c>
      <c r="K683" s="2">
        <f t="shared" si="28"/>
        <v>0</v>
      </c>
      <c r="L683" s="4">
        <v>0</v>
      </c>
      <c r="M683" s="4">
        <v>0</v>
      </c>
      <c r="N683" s="4">
        <v>0</v>
      </c>
      <c r="O683" s="4">
        <v>1217627</v>
      </c>
    </row>
    <row r="684" spans="2:15" hidden="1" outlineLevel="1" x14ac:dyDescent="0.25">
      <c r="B684" s="11">
        <v>44386</v>
      </c>
      <c r="C684" s="3" t="s">
        <v>4564</v>
      </c>
      <c r="D684" s="3" t="s">
        <v>1532</v>
      </c>
      <c r="E684" s="3" t="s">
        <v>3353</v>
      </c>
      <c r="F684" s="11">
        <v>44446</v>
      </c>
      <c r="G684" s="4">
        <v>1276957</v>
      </c>
      <c r="H684" s="4" t="e">
        <f>VLOOKUP(D684,'Xử lý'!$C$1:$C$173,1,0)</f>
        <v>#N/A</v>
      </c>
      <c r="I684" s="4"/>
      <c r="J684" s="4">
        <f t="shared" si="29"/>
        <v>0</v>
      </c>
      <c r="K684" s="2">
        <f t="shared" si="28"/>
        <v>0</v>
      </c>
      <c r="L684" s="4">
        <v>0</v>
      </c>
      <c r="M684" s="4">
        <v>0</v>
      </c>
      <c r="N684" s="4">
        <v>0</v>
      </c>
      <c r="O684" s="4">
        <v>1276957</v>
      </c>
    </row>
    <row r="685" spans="2:15" hidden="1" outlineLevel="1" x14ac:dyDescent="0.25">
      <c r="B685" s="11">
        <v>44386</v>
      </c>
      <c r="C685" s="3" t="s">
        <v>3508</v>
      </c>
      <c r="D685" s="3" t="s">
        <v>490</v>
      </c>
      <c r="E685" s="3" t="s">
        <v>3853</v>
      </c>
      <c r="F685" s="11">
        <v>44446</v>
      </c>
      <c r="G685" s="4">
        <v>2876792</v>
      </c>
      <c r="H685" s="4" t="e">
        <f>VLOOKUP(D685,'Xử lý'!$C$1:$C$173,1,0)</f>
        <v>#N/A</v>
      </c>
      <c r="I685" s="4"/>
      <c r="J685" s="4">
        <f t="shared" si="29"/>
        <v>0</v>
      </c>
      <c r="K685" s="2">
        <f t="shared" si="28"/>
        <v>0</v>
      </c>
      <c r="L685" s="4">
        <v>0</v>
      </c>
      <c r="M685" s="4">
        <v>0</v>
      </c>
      <c r="N685" s="4">
        <v>0</v>
      </c>
      <c r="O685" s="4">
        <v>2876792</v>
      </c>
    </row>
    <row r="686" spans="2:15" hidden="1" outlineLevel="1" x14ac:dyDescent="0.25">
      <c r="B686" s="11">
        <v>44386</v>
      </c>
      <c r="C686" s="3" t="s">
        <v>91</v>
      </c>
      <c r="D686" s="3" t="s">
        <v>1328</v>
      </c>
      <c r="E686" s="3" t="s">
        <v>1633</v>
      </c>
      <c r="F686" s="11">
        <v>44446</v>
      </c>
      <c r="G686" s="4">
        <v>1176420</v>
      </c>
      <c r="H686" s="4" t="e">
        <f>VLOOKUP(D686,'Xử lý'!$C$1:$C$173,1,0)</f>
        <v>#N/A</v>
      </c>
      <c r="I686" s="4"/>
      <c r="J686" s="4">
        <f t="shared" si="29"/>
        <v>0</v>
      </c>
      <c r="K686" s="2">
        <f t="shared" si="28"/>
        <v>0</v>
      </c>
      <c r="L686" s="4">
        <v>0</v>
      </c>
      <c r="M686" s="4">
        <v>0</v>
      </c>
      <c r="N686" s="4">
        <v>0</v>
      </c>
      <c r="O686" s="4">
        <v>1176420</v>
      </c>
    </row>
    <row r="687" spans="2:15" hidden="1" outlineLevel="1" x14ac:dyDescent="0.25">
      <c r="B687" s="11">
        <v>44386</v>
      </c>
      <c r="C687" s="3" t="s">
        <v>3329</v>
      </c>
      <c r="D687" s="3" t="s">
        <v>2875</v>
      </c>
      <c r="E687" s="3" t="s">
        <v>1504</v>
      </c>
      <c r="F687" s="11">
        <v>44446</v>
      </c>
      <c r="G687" s="4">
        <v>1221638</v>
      </c>
      <c r="H687" s="4" t="e">
        <f>VLOOKUP(D687,'Xử lý'!$C$1:$C$173,1,0)</f>
        <v>#N/A</v>
      </c>
      <c r="I687" s="4"/>
      <c r="J687" s="4">
        <f t="shared" si="29"/>
        <v>0</v>
      </c>
      <c r="K687" s="2">
        <f t="shared" si="28"/>
        <v>0</v>
      </c>
      <c r="L687" s="4">
        <v>0</v>
      </c>
      <c r="M687" s="4">
        <v>0</v>
      </c>
      <c r="N687" s="4">
        <v>0</v>
      </c>
      <c r="O687" s="4">
        <v>1221638</v>
      </c>
    </row>
    <row r="688" spans="2:15" hidden="1" outlineLevel="1" x14ac:dyDescent="0.25">
      <c r="B688" s="11">
        <v>44386</v>
      </c>
      <c r="C688" s="3" t="s">
        <v>1042</v>
      </c>
      <c r="D688" s="3" t="s">
        <v>683</v>
      </c>
      <c r="E688" s="3" t="s">
        <v>557</v>
      </c>
      <c r="F688" s="11">
        <v>44446</v>
      </c>
      <c r="G688" s="4">
        <v>610819</v>
      </c>
      <c r="H688" s="4" t="e">
        <f>VLOOKUP(D688,'Xử lý'!$C$1:$C$173,1,0)</f>
        <v>#N/A</v>
      </c>
      <c r="I688" s="4"/>
      <c r="J688" s="4">
        <f t="shared" si="29"/>
        <v>0</v>
      </c>
      <c r="K688" s="2">
        <f t="shared" si="28"/>
        <v>0</v>
      </c>
      <c r="L688" s="4">
        <v>0</v>
      </c>
      <c r="M688" s="4">
        <v>0</v>
      </c>
      <c r="N688" s="4">
        <v>0</v>
      </c>
      <c r="O688" s="4">
        <v>610819</v>
      </c>
    </row>
    <row r="689" spans="2:15" hidden="1" outlineLevel="1" x14ac:dyDescent="0.25">
      <c r="B689" s="11">
        <v>44386</v>
      </c>
      <c r="C689" s="3" t="s">
        <v>2055</v>
      </c>
      <c r="D689" s="3" t="s">
        <v>2845</v>
      </c>
      <c r="E689" s="3" t="s">
        <v>4149</v>
      </c>
      <c r="F689" s="11">
        <v>44446</v>
      </c>
      <c r="G689" s="4">
        <v>2645275</v>
      </c>
      <c r="H689" s="4" t="e">
        <f>VLOOKUP(D689,'Xử lý'!$C$1:$C$173,1,0)</f>
        <v>#N/A</v>
      </c>
      <c r="I689" s="4"/>
      <c r="J689" s="4">
        <f t="shared" si="29"/>
        <v>0</v>
      </c>
      <c r="K689" s="2">
        <f t="shared" si="28"/>
        <v>0</v>
      </c>
      <c r="L689" s="4">
        <v>0</v>
      </c>
      <c r="M689" s="4">
        <v>0</v>
      </c>
      <c r="N689" s="4">
        <v>0</v>
      </c>
      <c r="O689" s="4">
        <v>2645275</v>
      </c>
    </row>
    <row r="690" spans="2:15" hidden="1" outlineLevel="1" x14ac:dyDescent="0.25">
      <c r="B690" s="11">
        <v>44386</v>
      </c>
      <c r="C690" s="3" t="s">
        <v>316</v>
      </c>
      <c r="D690" s="3" t="s">
        <v>989</v>
      </c>
      <c r="E690" s="3" t="s">
        <v>719</v>
      </c>
      <c r="F690" s="11">
        <v>44446</v>
      </c>
      <c r="G690" s="4">
        <v>1771880</v>
      </c>
      <c r="H690" s="4" t="e">
        <f>VLOOKUP(D690,'Xử lý'!$C$1:$C$173,1,0)</f>
        <v>#N/A</v>
      </c>
      <c r="I690" s="4"/>
      <c r="J690" s="4">
        <f t="shared" si="29"/>
        <v>0</v>
      </c>
      <c r="K690" s="2">
        <f t="shared" si="28"/>
        <v>0</v>
      </c>
      <c r="L690" s="4">
        <v>0</v>
      </c>
      <c r="M690" s="4">
        <v>0</v>
      </c>
      <c r="N690" s="4">
        <v>0</v>
      </c>
      <c r="O690" s="4">
        <v>1771880</v>
      </c>
    </row>
    <row r="691" spans="2:15" hidden="1" outlineLevel="1" x14ac:dyDescent="0.25">
      <c r="B691" s="11">
        <v>44388</v>
      </c>
      <c r="C691" s="3" t="s">
        <v>3985</v>
      </c>
      <c r="D691" s="3" t="s">
        <v>3721</v>
      </c>
      <c r="E691" s="3" t="s">
        <v>932</v>
      </c>
      <c r="F691" s="11">
        <v>44448</v>
      </c>
      <c r="G691" s="4">
        <v>4748656</v>
      </c>
      <c r="H691" s="4" t="e">
        <f>VLOOKUP(D691,'Xử lý'!$C$1:$C$173,1,0)</f>
        <v>#N/A</v>
      </c>
      <c r="I691" s="4"/>
      <c r="J691" s="4">
        <f t="shared" si="29"/>
        <v>0</v>
      </c>
      <c r="K691" s="2">
        <f t="shared" si="28"/>
        <v>0</v>
      </c>
      <c r="L691" s="4">
        <v>0</v>
      </c>
      <c r="M691" s="4">
        <v>0</v>
      </c>
      <c r="N691" s="4">
        <v>0</v>
      </c>
      <c r="O691" s="4">
        <v>4748656</v>
      </c>
    </row>
    <row r="692" spans="2:15" hidden="1" outlineLevel="1" x14ac:dyDescent="0.25">
      <c r="B692" s="11">
        <v>44389</v>
      </c>
      <c r="C692" s="3" t="s">
        <v>651</v>
      </c>
      <c r="D692" s="3" t="s">
        <v>2358</v>
      </c>
      <c r="E692" s="3" t="s">
        <v>3255</v>
      </c>
      <c r="F692" s="11">
        <v>44449</v>
      </c>
      <c r="G692" s="4">
        <v>21049987</v>
      </c>
      <c r="H692" s="4" t="e">
        <f>VLOOKUP(D692,'Xử lý'!$C$1:$C$173,1,0)</f>
        <v>#N/A</v>
      </c>
      <c r="I692" s="4"/>
      <c r="J692" s="4">
        <f t="shared" si="29"/>
        <v>0</v>
      </c>
      <c r="K692" s="2">
        <f t="shared" si="28"/>
        <v>0</v>
      </c>
      <c r="L692" s="4">
        <v>0</v>
      </c>
      <c r="M692" s="4">
        <v>0</v>
      </c>
      <c r="N692" s="4">
        <v>0</v>
      </c>
      <c r="O692" s="4">
        <v>21049987</v>
      </c>
    </row>
    <row r="693" spans="2:15" hidden="1" outlineLevel="1" x14ac:dyDescent="0.25">
      <c r="B693" s="11">
        <v>44389</v>
      </c>
      <c r="C693" s="3" t="s">
        <v>2573</v>
      </c>
      <c r="D693" s="3" t="s">
        <v>4101</v>
      </c>
      <c r="E693" s="3" t="s">
        <v>4243</v>
      </c>
      <c r="F693" s="11">
        <v>44449</v>
      </c>
      <c r="G693" s="4">
        <v>885940</v>
      </c>
      <c r="H693" s="4" t="e">
        <f>VLOOKUP(D693,'Xử lý'!$C$1:$C$173,1,0)</f>
        <v>#N/A</v>
      </c>
      <c r="I693" s="4"/>
      <c r="J693" s="4">
        <f t="shared" si="29"/>
        <v>0</v>
      </c>
      <c r="K693" s="2">
        <f t="shared" si="28"/>
        <v>0</v>
      </c>
      <c r="L693" s="4">
        <v>0</v>
      </c>
      <c r="M693" s="4">
        <v>0</v>
      </c>
      <c r="N693" s="4">
        <v>0</v>
      </c>
      <c r="O693" s="4">
        <v>885940</v>
      </c>
    </row>
    <row r="694" spans="2:15" hidden="1" outlineLevel="1" x14ac:dyDescent="0.25">
      <c r="B694" s="11">
        <v>44389</v>
      </c>
      <c r="C694" s="3" t="s">
        <v>2008</v>
      </c>
      <c r="D694" s="3" t="s">
        <v>628</v>
      </c>
      <c r="E694" s="3" t="s">
        <v>1073</v>
      </c>
      <c r="F694" s="11">
        <v>44449</v>
      </c>
      <c r="G694" s="4">
        <v>1136853</v>
      </c>
      <c r="H694" s="4" t="e">
        <f>VLOOKUP(D694,'Xử lý'!$C$1:$C$173,1,0)</f>
        <v>#N/A</v>
      </c>
      <c r="I694" s="4"/>
      <c r="J694" s="4">
        <f t="shared" si="29"/>
        <v>0</v>
      </c>
      <c r="K694" s="2">
        <f t="shared" si="28"/>
        <v>0</v>
      </c>
      <c r="L694" s="4">
        <v>0</v>
      </c>
      <c r="M694" s="4">
        <v>0</v>
      </c>
      <c r="N694" s="4">
        <v>0</v>
      </c>
      <c r="O694" s="4">
        <v>1136853</v>
      </c>
    </row>
    <row r="695" spans="2:15" hidden="1" outlineLevel="1" x14ac:dyDescent="0.25">
      <c r="B695" s="11">
        <v>44389</v>
      </c>
      <c r="C695" s="3" t="s">
        <v>69</v>
      </c>
      <c r="D695" s="3" t="s">
        <v>3246</v>
      </c>
      <c r="E695" s="3" t="s">
        <v>3563</v>
      </c>
      <c r="F695" s="11">
        <v>44449</v>
      </c>
      <c r="G695" s="4">
        <v>1136853</v>
      </c>
      <c r="H695" s="4" t="e">
        <f>VLOOKUP(D695,'Xử lý'!$C$1:$C$173,1,0)</f>
        <v>#N/A</v>
      </c>
      <c r="I695" s="4"/>
      <c r="J695" s="4">
        <f t="shared" si="29"/>
        <v>0</v>
      </c>
      <c r="K695" s="2">
        <f t="shared" si="28"/>
        <v>0</v>
      </c>
      <c r="L695" s="4">
        <v>0</v>
      </c>
      <c r="M695" s="4">
        <v>0</v>
      </c>
      <c r="N695" s="4">
        <v>0</v>
      </c>
      <c r="O695" s="4">
        <v>1136853</v>
      </c>
    </row>
    <row r="696" spans="2:15" hidden="1" outlineLevel="1" x14ac:dyDescent="0.25">
      <c r="B696" s="11">
        <v>44389</v>
      </c>
      <c r="C696" s="3" t="s">
        <v>2713</v>
      </c>
      <c r="D696" s="3" t="s">
        <v>3379</v>
      </c>
      <c r="E696" s="3" t="s">
        <v>4504</v>
      </c>
      <c r="F696" s="11">
        <v>44449</v>
      </c>
      <c r="G696" s="4">
        <v>3457185</v>
      </c>
      <c r="H696" s="4" t="e">
        <f>VLOOKUP(D696,'Xử lý'!$C$1:$C$173,1,0)</f>
        <v>#N/A</v>
      </c>
      <c r="I696" s="4"/>
      <c r="J696" s="4">
        <f t="shared" si="29"/>
        <v>0</v>
      </c>
      <c r="K696" s="2">
        <f t="shared" si="28"/>
        <v>0</v>
      </c>
      <c r="L696" s="4">
        <v>0</v>
      </c>
      <c r="M696" s="4">
        <v>0</v>
      </c>
      <c r="N696" s="4">
        <v>0</v>
      </c>
      <c r="O696" s="4">
        <v>3457185</v>
      </c>
    </row>
    <row r="697" spans="2:15" hidden="1" outlineLevel="1" x14ac:dyDescent="0.25">
      <c r="B697" s="11">
        <v>44389</v>
      </c>
      <c r="C697" s="3" t="s">
        <v>1844</v>
      </c>
      <c r="D697" s="3" t="s">
        <v>313</v>
      </c>
      <c r="E697" s="3" t="s">
        <v>867</v>
      </c>
      <c r="F697" s="11">
        <v>44449</v>
      </c>
      <c r="G697" s="4">
        <v>2470936</v>
      </c>
      <c r="H697" s="4" t="e">
        <f>VLOOKUP(D697,'Xử lý'!$C$1:$C$173,1,0)</f>
        <v>#N/A</v>
      </c>
      <c r="I697" s="4"/>
      <c r="J697" s="4">
        <f t="shared" si="29"/>
        <v>0</v>
      </c>
      <c r="K697" s="2">
        <f t="shared" si="28"/>
        <v>0</v>
      </c>
      <c r="L697" s="4">
        <v>0</v>
      </c>
      <c r="M697" s="4">
        <v>0</v>
      </c>
      <c r="N697" s="4">
        <v>0</v>
      </c>
      <c r="O697" s="4">
        <v>2470936</v>
      </c>
    </row>
    <row r="698" spans="2:15" hidden="1" outlineLevel="1" x14ac:dyDescent="0.25">
      <c r="B698" s="11">
        <v>44389</v>
      </c>
      <c r="C698" s="3" t="s">
        <v>1621</v>
      </c>
      <c r="D698" s="3" t="s">
        <v>3703</v>
      </c>
      <c r="E698" s="3" t="s">
        <v>2882</v>
      </c>
      <c r="F698" s="11">
        <v>44449</v>
      </c>
      <c r="G698" s="4">
        <v>1163083</v>
      </c>
      <c r="H698" s="4" t="e">
        <f>VLOOKUP(D698,'Xử lý'!$C$1:$C$173,1,0)</f>
        <v>#N/A</v>
      </c>
      <c r="I698" s="4"/>
      <c r="J698" s="4">
        <f t="shared" si="29"/>
        <v>0</v>
      </c>
      <c r="K698" s="2">
        <f t="shared" si="28"/>
        <v>0</v>
      </c>
      <c r="L698" s="4">
        <v>0</v>
      </c>
      <c r="M698" s="4">
        <v>0</v>
      </c>
      <c r="N698" s="4">
        <v>0</v>
      </c>
      <c r="O698" s="4">
        <v>1163083</v>
      </c>
    </row>
    <row r="699" spans="2:15" hidden="1" outlineLevel="1" x14ac:dyDescent="0.25">
      <c r="B699" s="11">
        <v>44389</v>
      </c>
      <c r="C699" s="3" t="s">
        <v>672</v>
      </c>
      <c r="D699" s="3" t="s">
        <v>2983</v>
      </c>
      <c r="E699" s="3" t="s">
        <v>1043</v>
      </c>
      <c r="F699" s="11">
        <v>44449</v>
      </c>
      <c r="G699" s="4">
        <v>2078551</v>
      </c>
      <c r="H699" s="4" t="e">
        <f>VLOOKUP(D699,'Xử lý'!$C$1:$C$173,1,0)</f>
        <v>#N/A</v>
      </c>
      <c r="I699" s="4"/>
      <c r="J699" s="4">
        <f t="shared" si="29"/>
        <v>0</v>
      </c>
      <c r="K699" s="2">
        <f t="shared" si="28"/>
        <v>0</v>
      </c>
      <c r="L699" s="4">
        <v>0</v>
      </c>
      <c r="M699" s="4">
        <v>0</v>
      </c>
      <c r="N699" s="4">
        <v>0</v>
      </c>
      <c r="O699" s="4">
        <v>2078551</v>
      </c>
    </row>
    <row r="700" spans="2:15" hidden="1" outlineLevel="1" x14ac:dyDescent="0.25">
      <c r="B700" s="11">
        <v>44389</v>
      </c>
      <c r="C700" s="3" t="s">
        <v>772</v>
      </c>
      <c r="D700" s="3" t="s">
        <v>3544</v>
      </c>
      <c r="E700" s="3" t="s">
        <v>347</v>
      </c>
      <c r="F700" s="11">
        <v>44449</v>
      </c>
      <c r="G700" s="4">
        <v>1974448</v>
      </c>
      <c r="H700" s="4" t="e">
        <f>VLOOKUP(D700,'Xử lý'!$C$1:$C$173,1,0)</f>
        <v>#N/A</v>
      </c>
      <c r="I700" s="4"/>
      <c r="J700" s="4">
        <f t="shared" si="29"/>
        <v>0</v>
      </c>
      <c r="K700" s="2">
        <f t="shared" si="28"/>
        <v>0</v>
      </c>
      <c r="L700" s="4">
        <v>0</v>
      </c>
      <c r="M700" s="4">
        <v>0</v>
      </c>
      <c r="N700" s="4">
        <v>0</v>
      </c>
      <c r="O700" s="4">
        <v>1974448</v>
      </c>
    </row>
    <row r="701" spans="2:15" hidden="1" outlineLevel="1" x14ac:dyDescent="0.25">
      <c r="B701" s="11">
        <v>44389</v>
      </c>
      <c r="C701" s="3" t="s">
        <v>2710</v>
      </c>
      <c r="D701" s="3" t="s">
        <v>3179</v>
      </c>
      <c r="E701" s="3" t="s">
        <v>885</v>
      </c>
      <c r="F701" s="11">
        <v>44449</v>
      </c>
      <c r="G701" s="4">
        <v>1298978</v>
      </c>
      <c r="H701" s="4" t="e">
        <f>VLOOKUP(D701,'Xử lý'!$C$1:$C$173,1,0)</f>
        <v>#N/A</v>
      </c>
      <c r="I701" s="4"/>
      <c r="J701" s="4">
        <f t="shared" si="29"/>
        <v>0</v>
      </c>
      <c r="K701" s="2">
        <f t="shared" si="28"/>
        <v>0</v>
      </c>
      <c r="L701" s="4">
        <v>0</v>
      </c>
      <c r="M701" s="4">
        <v>0</v>
      </c>
      <c r="N701" s="4">
        <v>0</v>
      </c>
      <c r="O701" s="4">
        <v>1298978</v>
      </c>
    </row>
    <row r="702" spans="2:15" hidden="1" outlineLevel="1" x14ac:dyDescent="0.25">
      <c r="B702" s="11">
        <v>44389</v>
      </c>
      <c r="C702" s="3" t="s">
        <v>1264</v>
      </c>
      <c r="D702" s="3" t="s">
        <v>1606</v>
      </c>
      <c r="E702" s="3" t="s">
        <v>3241</v>
      </c>
      <c r="F702" s="11">
        <v>44449</v>
      </c>
      <c r="G702" s="4">
        <v>1151710</v>
      </c>
      <c r="H702" s="4" t="e">
        <f>VLOOKUP(D702,'Xử lý'!$C$1:$C$173,1,0)</f>
        <v>#N/A</v>
      </c>
      <c r="I702" s="4"/>
      <c r="J702" s="4">
        <f t="shared" si="29"/>
        <v>0</v>
      </c>
      <c r="K702" s="2">
        <f t="shared" si="28"/>
        <v>0</v>
      </c>
      <c r="L702" s="4">
        <v>0</v>
      </c>
      <c r="M702" s="4">
        <v>0</v>
      </c>
      <c r="N702" s="4">
        <v>0</v>
      </c>
      <c r="O702" s="4">
        <v>1151710</v>
      </c>
    </row>
    <row r="703" spans="2:15" hidden="1" outlineLevel="1" x14ac:dyDescent="0.25">
      <c r="B703" s="11">
        <v>44389</v>
      </c>
      <c r="C703" s="3" t="s">
        <v>4326</v>
      </c>
      <c r="D703" s="3" t="s">
        <v>2135</v>
      </c>
      <c r="E703" s="3" t="s">
        <v>3980</v>
      </c>
      <c r="F703" s="11">
        <v>44449</v>
      </c>
      <c r="G703" s="4">
        <v>2395209</v>
      </c>
      <c r="H703" s="4" t="e">
        <f>VLOOKUP(D703,'Xử lý'!$C$1:$C$173,1,0)</f>
        <v>#N/A</v>
      </c>
      <c r="I703" s="4"/>
      <c r="J703" s="4">
        <f t="shared" si="29"/>
        <v>0</v>
      </c>
      <c r="K703" s="2">
        <f t="shared" si="28"/>
        <v>0</v>
      </c>
      <c r="L703" s="4">
        <v>0</v>
      </c>
      <c r="M703" s="4">
        <v>0</v>
      </c>
      <c r="N703" s="4">
        <v>0</v>
      </c>
      <c r="O703" s="4">
        <v>2395209</v>
      </c>
    </row>
    <row r="704" spans="2:15" hidden="1" outlineLevel="1" x14ac:dyDescent="0.25">
      <c r="B704" s="11">
        <v>44389</v>
      </c>
      <c r="C704" s="3" t="s">
        <v>905</v>
      </c>
      <c r="D704" s="3" t="s">
        <v>3880</v>
      </c>
      <c r="E704" s="3" t="s">
        <v>3354</v>
      </c>
      <c r="F704" s="11">
        <v>44449</v>
      </c>
      <c r="G704" s="4">
        <v>1996504</v>
      </c>
      <c r="H704" s="4" t="e">
        <f>VLOOKUP(D704,'Xử lý'!$C$1:$C$173,1,0)</f>
        <v>#N/A</v>
      </c>
      <c r="I704" s="4"/>
      <c r="J704" s="4">
        <f t="shared" si="29"/>
        <v>0</v>
      </c>
      <c r="K704" s="2">
        <f t="shared" si="28"/>
        <v>0</v>
      </c>
      <c r="L704" s="4">
        <v>0</v>
      </c>
      <c r="M704" s="4">
        <v>0</v>
      </c>
      <c r="N704" s="4">
        <v>0</v>
      </c>
      <c r="O704" s="4">
        <v>1996504</v>
      </c>
    </row>
    <row r="705" spans="2:15" hidden="1" outlineLevel="1" x14ac:dyDescent="0.25">
      <c r="B705" s="11">
        <v>44389</v>
      </c>
      <c r="C705" s="3" t="s">
        <v>3692</v>
      </c>
      <c r="D705" s="3" t="s">
        <v>2193</v>
      </c>
      <c r="E705" s="3" t="s">
        <v>1235</v>
      </c>
      <c r="F705" s="11">
        <v>44449</v>
      </c>
      <c r="G705" s="4">
        <v>1773519</v>
      </c>
      <c r="H705" s="4" t="e">
        <f>VLOOKUP(D705,'Xử lý'!$C$1:$C$173,1,0)</f>
        <v>#N/A</v>
      </c>
      <c r="I705" s="4"/>
      <c r="J705" s="4">
        <f t="shared" si="29"/>
        <v>0</v>
      </c>
      <c r="K705" s="2">
        <f t="shared" si="28"/>
        <v>0</v>
      </c>
      <c r="L705" s="4">
        <v>0</v>
      </c>
      <c r="M705" s="4">
        <v>0</v>
      </c>
      <c r="N705" s="4">
        <v>0</v>
      </c>
      <c r="O705" s="4">
        <v>1773519</v>
      </c>
    </row>
    <row r="706" spans="2:15" hidden="1" outlineLevel="1" x14ac:dyDescent="0.25">
      <c r="B706" s="11">
        <v>44389</v>
      </c>
      <c r="C706" s="3" t="s">
        <v>2426</v>
      </c>
      <c r="D706" s="3" t="s">
        <v>2438</v>
      </c>
      <c r="E706" s="3" t="s">
        <v>279</v>
      </c>
      <c r="F706" s="11">
        <v>44449</v>
      </c>
      <c r="G706" s="4">
        <v>2177560</v>
      </c>
      <c r="H706" s="4" t="e">
        <f>VLOOKUP(D706,'Xử lý'!$C$1:$C$173,1,0)</f>
        <v>#N/A</v>
      </c>
      <c r="I706" s="4"/>
      <c r="J706" s="4">
        <f t="shared" si="29"/>
        <v>0</v>
      </c>
      <c r="K706" s="2">
        <f t="shared" si="28"/>
        <v>0</v>
      </c>
      <c r="L706" s="4">
        <v>0</v>
      </c>
      <c r="M706" s="4">
        <v>0</v>
      </c>
      <c r="N706" s="4">
        <v>0</v>
      </c>
      <c r="O706" s="4">
        <v>2177560</v>
      </c>
    </row>
    <row r="707" spans="2:15" hidden="1" outlineLevel="1" x14ac:dyDescent="0.25">
      <c r="B707" s="11">
        <v>44389</v>
      </c>
      <c r="C707" s="3" t="s">
        <v>2449</v>
      </c>
      <c r="D707" s="3" t="s">
        <v>2223</v>
      </c>
      <c r="E707" s="3" t="s">
        <v>2795</v>
      </c>
      <c r="F707" s="11">
        <v>44449</v>
      </c>
      <c r="G707" s="4">
        <v>2424467</v>
      </c>
      <c r="H707" s="4" t="e">
        <f>VLOOKUP(D707,'Xử lý'!$C$1:$C$173,1,0)</f>
        <v>#N/A</v>
      </c>
      <c r="I707" s="4"/>
      <c r="J707" s="4">
        <f t="shared" si="29"/>
        <v>0</v>
      </c>
      <c r="K707" s="2">
        <f t="shared" si="28"/>
        <v>0</v>
      </c>
      <c r="L707" s="4">
        <v>0</v>
      </c>
      <c r="M707" s="4">
        <v>0</v>
      </c>
      <c r="N707" s="4">
        <v>0</v>
      </c>
      <c r="O707" s="4">
        <v>2424467</v>
      </c>
    </row>
    <row r="708" spans="2:15" hidden="1" outlineLevel="1" x14ac:dyDescent="0.25">
      <c r="B708" s="11">
        <v>44389</v>
      </c>
      <c r="C708" s="3" t="s">
        <v>1236</v>
      </c>
      <c r="D708" s="3" t="s">
        <v>3057</v>
      </c>
      <c r="E708" s="3" t="s">
        <v>2098</v>
      </c>
      <c r="F708" s="11">
        <v>44449</v>
      </c>
      <c r="G708" s="4">
        <v>2081066</v>
      </c>
      <c r="H708" s="4" t="e">
        <f>VLOOKUP(D708,'Xử lý'!$C$1:$C$173,1,0)</f>
        <v>#N/A</v>
      </c>
      <c r="I708" s="4"/>
      <c r="J708" s="4">
        <f t="shared" si="29"/>
        <v>0</v>
      </c>
      <c r="K708" s="2">
        <f t="shared" si="28"/>
        <v>0</v>
      </c>
      <c r="L708" s="4">
        <v>0</v>
      </c>
      <c r="M708" s="4">
        <v>0</v>
      </c>
      <c r="N708" s="4">
        <v>0</v>
      </c>
      <c r="O708" s="4">
        <v>2081066</v>
      </c>
    </row>
    <row r="709" spans="2:15" hidden="1" outlineLevel="1" x14ac:dyDescent="0.25">
      <c r="B709" s="11">
        <v>44389</v>
      </c>
      <c r="C709" s="3" t="s">
        <v>1864</v>
      </c>
      <c r="D709" s="3" t="s">
        <v>1392</v>
      </c>
      <c r="E709" s="3" t="s">
        <v>1219</v>
      </c>
      <c r="F709" s="11">
        <v>44449</v>
      </c>
      <c r="G709" s="4">
        <v>1042349</v>
      </c>
      <c r="H709" s="4" t="e">
        <f>VLOOKUP(D709,'Xử lý'!$C$1:$C$173,1,0)</f>
        <v>#N/A</v>
      </c>
      <c r="I709" s="4"/>
      <c r="J709" s="4">
        <f t="shared" si="29"/>
        <v>0</v>
      </c>
      <c r="K709" s="2">
        <f t="shared" ref="K709:K772" si="30">I709-J709</f>
        <v>0</v>
      </c>
      <c r="L709" s="4">
        <v>0</v>
      </c>
      <c r="M709" s="4">
        <v>0</v>
      </c>
      <c r="N709" s="4">
        <v>0</v>
      </c>
      <c r="O709" s="4">
        <v>1042349</v>
      </c>
    </row>
    <row r="710" spans="2:15" hidden="1" outlineLevel="1" x14ac:dyDescent="0.25">
      <c r="B710" s="11">
        <v>44389</v>
      </c>
      <c r="C710" s="3" t="s">
        <v>3346</v>
      </c>
      <c r="D710" s="3" t="s">
        <v>1551</v>
      </c>
      <c r="E710" s="3" t="s">
        <v>2638</v>
      </c>
      <c r="F710" s="11">
        <v>44449</v>
      </c>
      <c r="G710" s="4">
        <v>1993613</v>
      </c>
      <c r="H710" s="4" t="e">
        <f>VLOOKUP(D710,'Xử lý'!$C$1:$C$173,1,0)</f>
        <v>#N/A</v>
      </c>
      <c r="I710" s="4"/>
      <c r="J710" s="4">
        <f t="shared" si="29"/>
        <v>0</v>
      </c>
      <c r="K710" s="2">
        <f t="shared" si="30"/>
        <v>0</v>
      </c>
      <c r="L710" s="4">
        <v>0</v>
      </c>
      <c r="M710" s="4">
        <v>0</v>
      </c>
      <c r="N710" s="4">
        <v>0</v>
      </c>
      <c r="O710" s="4">
        <v>1993613</v>
      </c>
    </row>
    <row r="711" spans="2:15" hidden="1" outlineLevel="1" x14ac:dyDescent="0.25">
      <c r="B711" s="11">
        <v>44390</v>
      </c>
      <c r="C711" s="3" t="s">
        <v>1481</v>
      </c>
      <c r="D711" s="3" t="s">
        <v>1981</v>
      </c>
      <c r="E711" s="3" t="s">
        <v>3493</v>
      </c>
      <c r="F711" s="11">
        <v>44450</v>
      </c>
      <c r="G711" s="4">
        <v>46122166</v>
      </c>
      <c r="H711" s="4" t="e">
        <f>VLOOKUP(D711,'Xử lý'!$C$1:$C$173,1,0)</f>
        <v>#N/A</v>
      </c>
      <c r="I711" s="4"/>
      <c r="J711" s="4">
        <f t="shared" ref="J711:J774" si="31">IF(I711&lt;&gt;0,I711,0)</f>
        <v>0</v>
      </c>
      <c r="K711" s="2">
        <f t="shared" si="30"/>
        <v>0</v>
      </c>
      <c r="L711" s="4">
        <v>0</v>
      </c>
      <c r="M711" s="4">
        <v>0</v>
      </c>
      <c r="N711" s="4">
        <v>0</v>
      </c>
      <c r="O711" s="4">
        <v>46122166</v>
      </c>
    </row>
    <row r="712" spans="2:15" hidden="1" outlineLevel="1" x14ac:dyDescent="0.25">
      <c r="B712" s="11">
        <v>44391</v>
      </c>
      <c r="C712" s="3" t="s">
        <v>641</v>
      </c>
      <c r="D712" s="3" t="s">
        <v>4548</v>
      </c>
      <c r="E712" s="3" t="s">
        <v>1931</v>
      </c>
      <c r="F712" s="11">
        <v>44451</v>
      </c>
      <c r="G712" s="4">
        <v>1254326</v>
      </c>
      <c r="H712" s="4" t="e">
        <f>VLOOKUP(D712,'Xử lý'!$C$1:$C$173,1,0)</f>
        <v>#N/A</v>
      </c>
      <c r="I712" s="4"/>
      <c r="J712" s="4">
        <f t="shared" si="31"/>
        <v>0</v>
      </c>
      <c r="K712" s="2">
        <f t="shared" si="30"/>
        <v>0</v>
      </c>
      <c r="L712" s="4">
        <v>0</v>
      </c>
      <c r="M712" s="4">
        <v>0</v>
      </c>
      <c r="N712" s="4">
        <v>0</v>
      </c>
      <c r="O712" s="4">
        <v>1254326</v>
      </c>
    </row>
    <row r="713" spans="2:15" hidden="1" outlineLevel="1" x14ac:dyDescent="0.25">
      <c r="B713" s="11">
        <v>44391</v>
      </c>
      <c r="C713" s="3" t="s">
        <v>2858</v>
      </c>
      <c r="D713" s="3" t="s">
        <v>3033</v>
      </c>
      <c r="E713" s="3" t="s">
        <v>3849</v>
      </c>
      <c r="F713" s="11">
        <v>44451</v>
      </c>
      <c r="G713" s="4">
        <v>2055598</v>
      </c>
      <c r="H713" s="4" t="e">
        <f>VLOOKUP(D713,'Xử lý'!$C$1:$C$173,1,0)</f>
        <v>#N/A</v>
      </c>
      <c r="I713" s="4"/>
      <c r="J713" s="4">
        <f t="shared" si="31"/>
        <v>0</v>
      </c>
      <c r="K713" s="2">
        <f t="shared" si="30"/>
        <v>0</v>
      </c>
      <c r="L713" s="4">
        <v>0</v>
      </c>
      <c r="M713" s="4">
        <v>0</v>
      </c>
      <c r="N713" s="4">
        <v>0</v>
      </c>
      <c r="O713" s="4">
        <v>2055598</v>
      </c>
    </row>
    <row r="714" spans="2:15" hidden="1" outlineLevel="1" x14ac:dyDescent="0.25">
      <c r="B714" s="11">
        <v>44391</v>
      </c>
      <c r="C714" s="3" t="s">
        <v>2228</v>
      </c>
      <c r="D714" s="3" t="s">
        <v>3685</v>
      </c>
      <c r="E714" s="3" t="s">
        <v>3424</v>
      </c>
      <c r="F714" s="11">
        <v>44451</v>
      </c>
      <c r="G714" s="4">
        <v>2055598</v>
      </c>
      <c r="H714" s="4" t="e">
        <f>VLOOKUP(D714,'Xử lý'!$C$1:$C$173,1,0)</f>
        <v>#N/A</v>
      </c>
      <c r="I714" s="4"/>
      <c r="J714" s="4">
        <f t="shared" si="31"/>
        <v>0</v>
      </c>
      <c r="K714" s="2">
        <f t="shared" si="30"/>
        <v>0</v>
      </c>
      <c r="L714" s="4">
        <v>0</v>
      </c>
      <c r="M714" s="4">
        <v>0</v>
      </c>
      <c r="N714" s="4">
        <v>0</v>
      </c>
      <c r="O714" s="4">
        <v>2055598</v>
      </c>
    </row>
    <row r="715" spans="2:15" hidden="1" outlineLevel="1" x14ac:dyDescent="0.25">
      <c r="B715" s="11">
        <v>44391</v>
      </c>
      <c r="C715" s="3" t="s">
        <v>4546</v>
      </c>
      <c r="D715" s="3" t="s">
        <v>2007</v>
      </c>
      <c r="E715" s="3" t="s">
        <v>773</v>
      </c>
      <c r="F715" s="11">
        <v>44451</v>
      </c>
      <c r="G715" s="4">
        <v>1521227</v>
      </c>
      <c r="H715" s="4" t="e">
        <f>VLOOKUP(D715,'Xử lý'!$C$1:$C$173,1,0)</f>
        <v>#N/A</v>
      </c>
      <c r="I715" s="4"/>
      <c r="J715" s="4">
        <f t="shared" si="31"/>
        <v>0</v>
      </c>
      <c r="K715" s="2">
        <f t="shared" si="30"/>
        <v>0</v>
      </c>
      <c r="L715" s="4">
        <v>0</v>
      </c>
      <c r="M715" s="4">
        <v>0</v>
      </c>
      <c r="N715" s="4">
        <v>0</v>
      </c>
      <c r="O715" s="4">
        <v>1521227</v>
      </c>
    </row>
    <row r="716" spans="2:15" hidden="1" outlineLevel="1" x14ac:dyDescent="0.25">
      <c r="B716" s="11">
        <v>44391</v>
      </c>
      <c r="C716" s="3" t="s">
        <v>3256</v>
      </c>
      <c r="D716" s="3" t="s">
        <v>1479</v>
      </c>
      <c r="E716" s="3" t="s">
        <v>149</v>
      </c>
      <c r="F716" s="11">
        <v>44451</v>
      </c>
      <c r="G716" s="4">
        <v>1521227</v>
      </c>
      <c r="H716" s="4" t="e">
        <f>VLOOKUP(D716,'Xử lý'!$C$1:$C$173,1,0)</f>
        <v>#N/A</v>
      </c>
      <c r="I716" s="4"/>
      <c r="J716" s="4">
        <f t="shared" si="31"/>
        <v>0</v>
      </c>
      <c r="K716" s="2">
        <f t="shared" si="30"/>
        <v>0</v>
      </c>
      <c r="L716" s="4">
        <v>0</v>
      </c>
      <c r="M716" s="4">
        <v>0</v>
      </c>
      <c r="N716" s="4">
        <v>0</v>
      </c>
      <c r="O716" s="4">
        <v>1521227</v>
      </c>
    </row>
    <row r="717" spans="2:15" hidden="1" outlineLevel="1" x14ac:dyDescent="0.25">
      <c r="B717" s="11">
        <v>44391</v>
      </c>
      <c r="C717" s="3" t="s">
        <v>4459</v>
      </c>
      <c r="D717" s="3" t="s">
        <v>2535</v>
      </c>
      <c r="E717" s="3" t="s">
        <v>3105</v>
      </c>
      <c r="F717" s="11">
        <v>44451</v>
      </c>
      <c r="G717" s="4">
        <v>2599267</v>
      </c>
      <c r="H717" s="4" t="e">
        <f>VLOOKUP(D717,'Xử lý'!$C$1:$C$173,1,0)</f>
        <v>#N/A</v>
      </c>
      <c r="I717" s="4"/>
      <c r="J717" s="4">
        <f t="shared" si="31"/>
        <v>0</v>
      </c>
      <c r="K717" s="2">
        <f t="shared" si="30"/>
        <v>0</v>
      </c>
      <c r="L717" s="4">
        <v>0</v>
      </c>
      <c r="M717" s="4">
        <v>0</v>
      </c>
      <c r="N717" s="4">
        <v>0</v>
      </c>
      <c r="O717" s="4">
        <v>2599267</v>
      </c>
    </row>
    <row r="718" spans="2:15" hidden="1" outlineLevel="1" x14ac:dyDescent="0.25">
      <c r="B718" s="11">
        <v>44391</v>
      </c>
      <c r="C718" s="3" t="s">
        <v>947</v>
      </c>
      <c r="D718" s="3" t="s">
        <v>4388</v>
      </c>
      <c r="E718" s="3" t="s">
        <v>3613</v>
      </c>
      <c r="F718" s="11">
        <v>44451</v>
      </c>
      <c r="G718" s="4">
        <v>2687610</v>
      </c>
      <c r="H718" s="4" t="e">
        <f>VLOOKUP(D718,'Xử lý'!$C$1:$C$173,1,0)</f>
        <v>#N/A</v>
      </c>
      <c r="I718" s="4"/>
      <c r="J718" s="4">
        <f t="shared" si="31"/>
        <v>0</v>
      </c>
      <c r="K718" s="2">
        <f t="shared" si="30"/>
        <v>0</v>
      </c>
      <c r="L718" s="4">
        <v>0</v>
      </c>
      <c r="M718" s="4">
        <v>0</v>
      </c>
      <c r="N718" s="4">
        <v>0</v>
      </c>
      <c r="O718" s="4">
        <v>2687610</v>
      </c>
    </row>
    <row r="719" spans="2:15" hidden="1" outlineLevel="1" x14ac:dyDescent="0.25">
      <c r="B719" s="11">
        <v>44391</v>
      </c>
      <c r="C719" s="3" t="s">
        <v>1018</v>
      </c>
      <c r="D719" s="3" t="s">
        <v>1958</v>
      </c>
      <c r="E719" s="3" t="s">
        <v>2887</v>
      </c>
      <c r="F719" s="11">
        <v>44451</v>
      </c>
      <c r="G719" s="4">
        <v>1418560</v>
      </c>
      <c r="H719" s="4" t="e">
        <f>VLOOKUP(D719,'Xử lý'!$C$1:$C$173,1,0)</f>
        <v>#N/A</v>
      </c>
      <c r="I719" s="4"/>
      <c r="J719" s="4">
        <f t="shared" si="31"/>
        <v>0</v>
      </c>
      <c r="K719" s="2">
        <f t="shared" si="30"/>
        <v>0</v>
      </c>
      <c r="L719" s="4">
        <v>0</v>
      </c>
      <c r="M719" s="4">
        <v>0</v>
      </c>
      <c r="N719" s="4">
        <v>0</v>
      </c>
      <c r="O719" s="4">
        <v>1418560</v>
      </c>
    </row>
    <row r="720" spans="2:15" hidden="1" outlineLevel="1" x14ac:dyDescent="0.25">
      <c r="B720" s="11">
        <v>44391</v>
      </c>
      <c r="C720" s="3" t="s">
        <v>4401</v>
      </c>
      <c r="D720" s="3" t="s">
        <v>775</v>
      </c>
      <c r="E720" s="3" t="s">
        <v>2311</v>
      </c>
      <c r="F720" s="11">
        <v>44451</v>
      </c>
      <c r="G720" s="4">
        <v>1397777</v>
      </c>
      <c r="H720" s="4" t="e">
        <f>VLOOKUP(D720,'Xử lý'!$C$1:$C$173,1,0)</f>
        <v>#N/A</v>
      </c>
      <c r="I720" s="4"/>
      <c r="J720" s="4">
        <f t="shared" si="31"/>
        <v>0</v>
      </c>
      <c r="K720" s="2">
        <f t="shared" si="30"/>
        <v>0</v>
      </c>
      <c r="L720" s="4">
        <v>0</v>
      </c>
      <c r="M720" s="4">
        <v>0</v>
      </c>
      <c r="N720" s="4">
        <v>0</v>
      </c>
      <c r="O720" s="4">
        <v>1397777</v>
      </c>
    </row>
    <row r="721" spans="2:15" hidden="1" outlineLevel="1" x14ac:dyDescent="0.25">
      <c r="B721" s="11">
        <v>44391</v>
      </c>
      <c r="C721" s="3" t="s">
        <v>1009</v>
      </c>
      <c r="D721" s="3" t="s">
        <v>3564</v>
      </c>
      <c r="E721" s="3" t="s">
        <v>754</v>
      </c>
      <c r="F721" s="11">
        <v>44451</v>
      </c>
      <c r="G721" s="4">
        <v>1653168</v>
      </c>
      <c r="H721" s="4" t="e">
        <f>VLOOKUP(D721,'Xử lý'!$C$1:$C$173,1,0)</f>
        <v>#N/A</v>
      </c>
      <c r="I721" s="4"/>
      <c r="J721" s="4">
        <f t="shared" si="31"/>
        <v>0</v>
      </c>
      <c r="K721" s="2">
        <f t="shared" si="30"/>
        <v>0</v>
      </c>
      <c r="L721" s="4">
        <v>0</v>
      </c>
      <c r="M721" s="4">
        <v>0</v>
      </c>
      <c r="N721" s="4">
        <v>0</v>
      </c>
      <c r="O721" s="4">
        <v>1653168</v>
      </c>
    </row>
    <row r="722" spans="2:15" hidden="1" outlineLevel="1" x14ac:dyDescent="0.25">
      <c r="B722" s="11">
        <v>44394</v>
      </c>
      <c r="C722" s="3" t="s">
        <v>3253</v>
      </c>
      <c r="D722" s="3" t="s">
        <v>90</v>
      </c>
      <c r="E722" s="3" t="s">
        <v>2486</v>
      </c>
      <c r="F722" s="11">
        <v>44454</v>
      </c>
      <c r="G722" s="4">
        <v>2837120</v>
      </c>
      <c r="H722" s="4" t="e">
        <f>VLOOKUP(D722,'Xử lý'!$C$1:$C$173,1,0)</f>
        <v>#N/A</v>
      </c>
      <c r="I722" s="4"/>
      <c r="J722" s="4">
        <f t="shared" si="31"/>
        <v>0</v>
      </c>
      <c r="K722" s="2">
        <f t="shared" si="30"/>
        <v>0</v>
      </c>
      <c r="L722" s="4">
        <v>0</v>
      </c>
      <c r="M722" s="4">
        <v>0</v>
      </c>
      <c r="N722" s="4">
        <v>0</v>
      </c>
      <c r="O722" s="4">
        <v>2837120</v>
      </c>
    </row>
    <row r="723" spans="2:15" hidden="1" outlineLevel="1" x14ac:dyDescent="0.25">
      <c r="B723" s="11">
        <v>44398</v>
      </c>
      <c r="C723" s="3" t="s">
        <v>3159</v>
      </c>
      <c r="D723" s="3" t="s">
        <v>2171</v>
      </c>
      <c r="E723" s="3" t="s">
        <v>2837</v>
      </c>
      <c r="F723" s="11">
        <v>44458</v>
      </c>
      <c r="G723" s="4">
        <v>2315852</v>
      </c>
      <c r="H723" s="4" t="e">
        <f>VLOOKUP(D723,'Xử lý'!$C$1:$C$173,1,0)</f>
        <v>#N/A</v>
      </c>
      <c r="I723" s="4"/>
      <c r="J723" s="4">
        <f t="shared" si="31"/>
        <v>0</v>
      </c>
      <c r="K723" s="2">
        <f t="shared" si="30"/>
        <v>0</v>
      </c>
      <c r="L723" s="4">
        <v>0</v>
      </c>
      <c r="M723" s="4">
        <v>0</v>
      </c>
      <c r="N723" s="4">
        <v>0</v>
      </c>
      <c r="O723" s="4">
        <v>2315852</v>
      </c>
    </row>
    <row r="724" spans="2:15" hidden="1" outlineLevel="1" x14ac:dyDescent="0.25">
      <c r="B724" s="11">
        <v>44398</v>
      </c>
      <c r="C724" s="3" t="s">
        <v>1147</v>
      </c>
      <c r="D724" s="3" t="s">
        <v>1146</v>
      </c>
      <c r="E724" s="3" t="s">
        <v>3043</v>
      </c>
      <c r="F724" s="11">
        <v>44458</v>
      </c>
      <c r="G724" s="4">
        <v>3505838</v>
      </c>
      <c r="H724" s="4" t="e">
        <f>VLOOKUP(D724,'Xử lý'!$C$1:$C$173,1,0)</f>
        <v>#N/A</v>
      </c>
      <c r="I724" s="4"/>
      <c r="J724" s="4">
        <f t="shared" si="31"/>
        <v>0</v>
      </c>
      <c r="K724" s="2">
        <f t="shared" si="30"/>
        <v>0</v>
      </c>
      <c r="L724" s="4">
        <v>0</v>
      </c>
      <c r="M724" s="4">
        <v>0</v>
      </c>
      <c r="N724" s="4">
        <v>0</v>
      </c>
      <c r="O724" s="4">
        <v>3505838</v>
      </c>
    </row>
    <row r="725" spans="2:15" hidden="1" outlineLevel="1" x14ac:dyDescent="0.25">
      <c r="B725" s="11">
        <v>44398</v>
      </c>
      <c r="C725" s="3" t="s">
        <v>2231</v>
      </c>
      <c r="D725" s="3" t="s">
        <v>615</v>
      </c>
      <c r="E725" s="3" t="s">
        <v>1865</v>
      </c>
      <c r="F725" s="11">
        <v>44458</v>
      </c>
      <c r="G725" s="4">
        <v>1651738</v>
      </c>
      <c r="H725" s="4" t="e">
        <f>VLOOKUP(D725,'Xử lý'!$C$1:$C$173,1,0)</f>
        <v>#N/A</v>
      </c>
      <c r="I725" s="4"/>
      <c r="J725" s="4">
        <f t="shared" si="31"/>
        <v>0</v>
      </c>
      <c r="K725" s="2">
        <f t="shared" si="30"/>
        <v>0</v>
      </c>
      <c r="L725" s="4">
        <v>0</v>
      </c>
      <c r="M725" s="4">
        <v>0</v>
      </c>
      <c r="N725" s="4">
        <v>0</v>
      </c>
      <c r="O725" s="4">
        <v>1651738</v>
      </c>
    </row>
    <row r="726" spans="2:15" hidden="1" outlineLevel="1" x14ac:dyDescent="0.25">
      <c r="B726" s="11">
        <v>44398</v>
      </c>
      <c r="C726" s="3" t="s">
        <v>1898</v>
      </c>
      <c r="D726" s="3" t="s">
        <v>4012</v>
      </c>
      <c r="E726" s="3" t="s">
        <v>2763</v>
      </c>
      <c r="F726" s="11">
        <v>44458</v>
      </c>
      <c r="G726" s="4">
        <v>1947176</v>
      </c>
      <c r="H726" s="4" t="e">
        <f>VLOOKUP(D726,'Xử lý'!$C$1:$C$173,1,0)</f>
        <v>#N/A</v>
      </c>
      <c r="I726" s="4"/>
      <c r="J726" s="4">
        <f t="shared" si="31"/>
        <v>0</v>
      </c>
      <c r="K726" s="2">
        <f t="shared" si="30"/>
        <v>0</v>
      </c>
      <c r="L726" s="4">
        <v>0</v>
      </c>
      <c r="M726" s="4">
        <v>0</v>
      </c>
      <c r="N726" s="4">
        <v>0</v>
      </c>
      <c r="O726" s="4">
        <v>1947176</v>
      </c>
    </row>
    <row r="727" spans="2:15" hidden="1" outlineLevel="1" x14ac:dyDescent="0.25">
      <c r="B727" s="11">
        <v>44398</v>
      </c>
      <c r="C727" s="3" t="s">
        <v>48</v>
      </c>
      <c r="D727" s="3" t="s">
        <v>3439</v>
      </c>
      <c r="E727" s="3" t="s">
        <v>1406</v>
      </c>
      <c r="F727" s="11">
        <v>44458</v>
      </c>
      <c r="G727" s="4">
        <v>1463960</v>
      </c>
      <c r="H727" s="4" t="e">
        <f>VLOOKUP(D727,'Xử lý'!$C$1:$C$173,1,0)</f>
        <v>#N/A</v>
      </c>
      <c r="I727" s="4"/>
      <c r="J727" s="4">
        <f t="shared" si="31"/>
        <v>0</v>
      </c>
      <c r="K727" s="2">
        <f t="shared" si="30"/>
        <v>0</v>
      </c>
      <c r="L727" s="4">
        <v>0</v>
      </c>
      <c r="M727" s="4">
        <v>0</v>
      </c>
      <c r="N727" s="4">
        <v>0</v>
      </c>
      <c r="O727" s="4">
        <v>1463960</v>
      </c>
    </row>
    <row r="728" spans="2:15" hidden="1" outlineLevel="1" x14ac:dyDescent="0.25">
      <c r="B728" s="11">
        <v>44398</v>
      </c>
      <c r="C728" s="3" t="s">
        <v>1243</v>
      </c>
      <c r="D728" s="3" t="s">
        <v>3566</v>
      </c>
      <c r="E728" s="3" t="s">
        <v>4612</v>
      </c>
      <c r="F728" s="11">
        <v>44458</v>
      </c>
      <c r="G728" s="4">
        <v>1712568</v>
      </c>
      <c r="H728" s="4" t="e">
        <f>VLOOKUP(D728,'Xử lý'!$C$1:$C$173,1,0)</f>
        <v>#N/A</v>
      </c>
      <c r="I728" s="4"/>
      <c r="J728" s="4">
        <f t="shared" si="31"/>
        <v>0</v>
      </c>
      <c r="K728" s="2">
        <f t="shared" si="30"/>
        <v>0</v>
      </c>
      <c r="L728" s="4">
        <v>0</v>
      </c>
      <c r="M728" s="4">
        <v>0</v>
      </c>
      <c r="N728" s="4">
        <v>0</v>
      </c>
      <c r="O728" s="4">
        <v>1712568</v>
      </c>
    </row>
    <row r="729" spans="2:15" hidden="1" outlineLevel="1" x14ac:dyDescent="0.25">
      <c r="B729" s="11">
        <v>44398</v>
      </c>
      <c r="C729" s="3" t="s">
        <v>2357</v>
      </c>
      <c r="D729" s="3" t="s">
        <v>4424</v>
      </c>
      <c r="E729" s="3" t="s">
        <v>3571</v>
      </c>
      <c r="F729" s="11">
        <v>44458</v>
      </c>
      <c r="G729" s="4">
        <v>2182918</v>
      </c>
      <c r="H729" s="4" t="e">
        <f>VLOOKUP(D729,'Xử lý'!$C$1:$C$173,1,0)</f>
        <v>#N/A</v>
      </c>
      <c r="I729" s="4"/>
      <c r="J729" s="4">
        <f t="shared" si="31"/>
        <v>0</v>
      </c>
      <c r="K729" s="2">
        <f t="shared" si="30"/>
        <v>0</v>
      </c>
      <c r="L729" s="4">
        <v>0</v>
      </c>
      <c r="M729" s="4">
        <v>0</v>
      </c>
      <c r="N729" s="4">
        <v>0</v>
      </c>
      <c r="O729" s="4">
        <v>2182918</v>
      </c>
    </row>
    <row r="730" spans="2:15" hidden="1" outlineLevel="1" x14ac:dyDescent="0.25">
      <c r="B730" s="11">
        <v>44398</v>
      </c>
      <c r="C730" s="3" t="s">
        <v>4293</v>
      </c>
      <c r="D730" s="3" t="s">
        <v>360</v>
      </c>
      <c r="E730" s="3" t="s">
        <v>4298</v>
      </c>
      <c r="F730" s="11">
        <v>44458</v>
      </c>
      <c r="G730" s="4">
        <v>1102884</v>
      </c>
      <c r="H730" s="4" t="e">
        <f>VLOOKUP(D730,'Xử lý'!$C$1:$C$173,1,0)</f>
        <v>#N/A</v>
      </c>
      <c r="I730" s="4"/>
      <c r="J730" s="4">
        <f t="shared" si="31"/>
        <v>0</v>
      </c>
      <c r="K730" s="2">
        <f t="shared" si="30"/>
        <v>0</v>
      </c>
      <c r="L730" s="4">
        <v>0</v>
      </c>
      <c r="M730" s="4">
        <v>0</v>
      </c>
      <c r="N730" s="4">
        <v>0</v>
      </c>
      <c r="O730" s="4">
        <v>1102884</v>
      </c>
    </row>
    <row r="731" spans="2:15" hidden="1" outlineLevel="1" x14ac:dyDescent="0.25">
      <c r="B731" s="11">
        <v>44398</v>
      </c>
      <c r="C731" s="3" t="s">
        <v>3076</v>
      </c>
      <c r="D731" s="3" t="s">
        <v>2903</v>
      </c>
      <c r="E731" s="3" t="s">
        <v>2841</v>
      </c>
      <c r="F731" s="11">
        <v>44458</v>
      </c>
      <c r="G731" s="4">
        <v>727276</v>
      </c>
      <c r="H731" s="4" t="e">
        <f>VLOOKUP(D731,'Xử lý'!$C$1:$C$173,1,0)</f>
        <v>#N/A</v>
      </c>
      <c r="I731" s="4"/>
      <c r="J731" s="4">
        <f t="shared" si="31"/>
        <v>0</v>
      </c>
      <c r="K731" s="2">
        <f t="shared" si="30"/>
        <v>0</v>
      </c>
      <c r="L731" s="4">
        <v>0</v>
      </c>
      <c r="M731" s="4">
        <v>0</v>
      </c>
      <c r="N731" s="4">
        <v>0</v>
      </c>
      <c r="O731" s="4">
        <v>727276</v>
      </c>
    </row>
    <row r="732" spans="2:15" hidden="1" outlineLevel="1" x14ac:dyDescent="0.25">
      <c r="B732" s="11">
        <v>44398</v>
      </c>
      <c r="C732" s="3" t="s">
        <v>982</v>
      </c>
      <c r="D732" s="3" t="s">
        <v>119</v>
      </c>
      <c r="E732" s="3" t="s">
        <v>54</v>
      </c>
      <c r="F732" s="11">
        <v>44458</v>
      </c>
      <c r="G732" s="4">
        <v>3017185</v>
      </c>
      <c r="H732" s="4" t="e">
        <f>VLOOKUP(D732,'Xử lý'!$C$1:$C$173,1,0)</f>
        <v>#N/A</v>
      </c>
      <c r="I732" s="4"/>
      <c r="J732" s="4">
        <f t="shared" si="31"/>
        <v>0</v>
      </c>
      <c r="K732" s="2">
        <f t="shared" si="30"/>
        <v>0</v>
      </c>
      <c r="L732" s="4">
        <v>0</v>
      </c>
      <c r="M732" s="4">
        <v>0</v>
      </c>
      <c r="N732" s="4">
        <v>0</v>
      </c>
      <c r="O732" s="4">
        <v>3017185</v>
      </c>
    </row>
    <row r="733" spans="2:15" hidden="1" outlineLevel="1" x14ac:dyDescent="0.25">
      <c r="B733" s="11">
        <v>44398</v>
      </c>
      <c r="C733" s="3" t="s">
        <v>3230</v>
      </c>
      <c r="D733" s="3" t="s">
        <v>3457</v>
      </c>
      <c r="E733" s="3" t="s">
        <v>3652</v>
      </c>
      <c r="F733" s="11">
        <v>44458</v>
      </c>
      <c r="G733" s="4">
        <v>2859765</v>
      </c>
      <c r="H733" s="4" t="e">
        <f>VLOOKUP(D733,'Xử lý'!$C$1:$C$173,1,0)</f>
        <v>#N/A</v>
      </c>
      <c r="I733" s="4"/>
      <c r="J733" s="4">
        <f t="shared" si="31"/>
        <v>0</v>
      </c>
      <c r="K733" s="2">
        <f t="shared" si="30"/>
        <v>0</v>
      </c>
      <c r="L733" s="4">
        <v>0</v>
      </c>
      <c r="M733" s="4">
        <v>0</v>
      </c>
      <c r="N733" s="4">
        <v>0</v>
      </c>
      <c r="O733" s="4">
        <v>2859765</v>
      </c>
    </row>
    <row r="734" spans="2:15" hidden="1" outlineLevel="1" x14ac:dyDescent="0.25">
      <c r="B734" s="11">
        <v>44398</v>
      </c>
      <c r="C734" s="3" t="s">
        <v>4258</v>
      </c>
      <c r="D734" s="3" t="s">
        <v>266</v>
      </c>
      <c r="E734" s="3" t="s">
        <v>3901</v>
      </c>
      <c r="F734" s="11">
        <v>44458</v>
      </c>
      <c r="G734" s="4">
        <v>2553914</v>
      </c>
      <c r="H734" s="4" t="e">
        <f>VLOOKUP(D734,'Xử lý'!$C$1:$C$173,1,0)</f>
        <v>#N/A</v>
      </c>
      <c r="I734" s="4"/>
      <c r="J734" s="4">
        <f t="shared" si="31"/>
        <v>0</v>
      </c>
      <c r="K734" s="2">
        <f t="shared" si="30"/>
        <v>0</v>
      </c>
      <c r="L734" s="4">
        <v>0</v>
      </c>
      <c r="M734" s="4">
        <v>0</v>
      </c>
      <c r="N734" s="4">
        <v>0</v>
      </c>
      <c r="O734" s="4">
        <v>2553914</v>
      </c>
    </row>
    <row r="735" spans="2:15" hidden="1" outlineLevel="1" x14ac:dyDescent="0.25">
      <c r="B735" s="11">
        <v>44398</v>
      </c>
      <c r="C735" s="3" t="s">
        <v>4277</v>
      </c>
      <c r="D735" s="3" t="s">
        <v>2503</v>
      </c>
      <c r="E735" s="3" t="s">
        <v>2117</v>
      </c>
      <c r="F735" s="11">
        <v>44458</v>
      </c>
      <c r="G735" s="4">
        <v>1832457</v>
      </c>
      <c r="H735" s="4" t="e">
        <f>VLOOKUP(D735,'Xử lý'!$C$1:$C$173,1,0)</f>
        <v>#N/A</v>
      </c>
      <c r="I735" s="4"/>
      <c r="J735" s="4">
        <f t="shared" si="31"/>
        <v>0</v>
      </c>
      <c r="K735" s="2">
        <f t="shared" si="30"/>
        <v>0</v>
      </c>
      <c r="L735" s="4">
        <v>0</v>
      </c>
      <c r="M735" s="4">
        <v>0</v>
      </c>
      <c r="N735" s="4">
        <v>0</v>
      </c>
      <c r="O735" s="4">
        <v>1832457</v>
      </c>
    </row>
    <row r="736" spans="2:15" hidden="1" outlineLevel="1" x14ac:dyDescent="0.25">
      <c r="B736" s="11">
        <v>44398</v>
      </c>
      <c r="C736" s="3" t="s">
        <v>2997</v>
      </c>
      <c r="D736" s="3" t="s">
        <v>1059</v>
      </c>
      <c r="E736" s="3" t="s">
        <v>2575</v>
      </c>
      <c r="F736" s="11">
        <v>44458</v>
      </c>
      <c r="G736" s="4">
        <v>1798632</v>
      </c>
      <c r="H736" s="4" t="e">
        <f>VLOOKUP(D736,'Xử lý'!$C$1:$C$173,1,0)</f>
        <v>#N/A</v>
      </c>
      <c r="I736" s="4"/>
      <c r="J736" s="4">
        <f t="shared" si="31"/>
        <v>0</v>
      </c>
      <c r="K736" s="2">
        <f t="shared" si="30"/>
        <v>0</v>
      </c>
      <c r="L736" s="4">
        <v>0</v>
      </c>
      <c r="M736" s="4">
        <v>0</v>
      </c>
      <c r="N736" s="4">
        <v>0</v>
      </c>
      <c r="O736" s="4">
        <v>1798632</v>
      </c>
    </row>
    <row r="737" spans="2:15" hidden="1" outlineLevel="1" x14ac:dyDescent="0.25">
      <c r="B737" s="11">
        <v>44398</v>
      </c>
      <c r="C737" s="3" t="s">
        <v>4412</v>
      </c>
      <c r="D737" s="3" t="s">
        <v>1969</v>
      </c>
      <c r="E737" s="3" t="s">
        <v>3549</v>
      </c>
      <c r="F737" s="11">
        <v>44458</v>
      </c>
      <c r="G737" s="4">
        <v>1615482</v>
      </c>
      <c r="H737" s="4" t="e">
        <f>VLOOKUP(D737,'Xử lý'!$C$1:$C$173,1,0)</f>
        <v>#N/A</v>
      </c>
      <c r="I737" s="4"/>
      <c r="J737" s="4">
        <f t="shared" si="31"/>
        <v>0</v>
      </c>
      <c r="K737" s="2">
        <f t="shared" si="30"/>
        <v>0</v>
      </c>
      <c r="L737" s="4">
        <v>0</v>
      </c>
      <c r="M737" s="4">
        <v>0</v>
      </c>
      <c r="N737" s="4">
        <v>0</v>
      </c>
      <c r="O737" s="4">
        <v>1615482</v>
      </c>
    </row>
    <row r="738" spans="2:15" hidden="1" outlineLevel="1" x14ac:dyDescent="0.25">
      <c r="B738" s="11">
        <v>44398</v>
      </c>
      <c r="C738" s="3" t="s">
        <v>1245</v>
      </c>
      <c r="D738" s="3" t="s">
        <v>1096</v>
      </c>
      <c r="E738" s="3" t="s">
        <v>3450</v>
      </c>
      <c r="F738" s="11">
        <v>44458</v>
      </c>
      <c r="G738" s="4">
        <v>281530</v>
      </c>
      <c r="H738" s="4" t="e">
        <f>VLOOKUP(D738,'Xử lý'!$C$1:$C$173,1,0)</f>
        <v>#N/A</v>
      </c>
      <c r="I738" s="4"/>
      <c r="J738" s="4">
        <f t="shared" si="31"/>
        <v>0</v>
      </c>
      <c r="K738" s="2">
        <f t="shared" si="30"/>
        <v>0</v>
      </c>
      <c r="L738" s="4">
        <v>0</v>
      </c>
      <c r="M738" s="4">
        <v>0</v>
      </c>
      <c r="N738" s="4">
        <v>0</v>
      </c>
      <c r="O738" s="4">
        <v>281530</v>
      </c>
    </row>
    <row r="739" spans="2:15" hidden="1" outlineLevel="1" x14ac:dyDescent="0.25">
      <c r="B739" s="11">
        <v>44398</v>
      </c>
      <c r="C739" s="3" t="s">
        <v>3485</v>
      </c>
      <c r="D739" s="3" t="s">
        <v>1340</v>
      </c>
      <c r="E739" s="3" t="s">
        <v>465</v>
      </c>
      <c r="F739" s="11">
        <v>44458</v>
      </c>
      <c r="G739" s="4">
        <v>1136853</v>
      </c>
      <c r="H739" s="4" t="e">
        <f>VLOOKUP(D739,'Xử lý'!$C$1:$C$173,1,0)</f>
        <v>#N/A</v>
      </c>
      <c r="I739" s="4"/>
      <c r="J739" s="4">
        <f t="shared" si="31"/>
        <v>0</v>
      </c>
      <c r="K739" s="2">
        <f t="shared" si="30"/>
        <v>0</v>
      </c>
      <c r="L739" s="4">
        <v>0</v>
      </c>
      <c r="M739" s="4">
        <v>0</v>
      </c>
      <c r="N739" s="4">
        <v>0</v>
      </c>
      <c r="O739" s="4">
        <v>1136853</v>
      </c>
    </row>
    <row r="740" spans="2:15" hidden="1" outlineLevel="1" x14ac:dyDescent="0.25">
      <c r="B740" s="11">
        <v>44398</v>
      </c>
      <c r="C740" s="3" t="s">
        <v>3205</v>
      </c>
      <c r="D740" s="3" t="s">
        <v>1370</v>
      </c>
      <c r="E740" s="3" t="s">
        <v>903</v>
      </c>
      <c r="F740" s="11">
        <v>44458</v>
      </c>
      <c r="G740" s="4">
        <v>807741</v>
      </c>
      <c r="H740" s="4" t="e">
        <f>VLOOKUP(D740,'Xử lý'!$C$1:$C$173,1,0)</f>
        <v>#N/A</v>
      </c>
      <c r="I740" s="4"/>
      <c r="J740" s="4">
        <f t="shared" si="31"/>
        <v>0</v>
      </c>
      <c r="K740" s="2">
        <f t="shared" si="30"/>
        <v>0</v>
      </c>
      <c r="L740" s="4">
        <v>0</v>
      </c>
      <c r="M740" s="4">
        <v>0</v>
      </c>
      <c r="N740" s="4">
        <v>0</v>
      </c>
      <c r="O740" s="4">
        <v>807741</v>
      </c>
    </row>
    <row r="741" spans="2:15" hidden="1" outlineLevel="1" x14ac:dyDescent="0.25">
      <c r="B741" s="11">
        <v>44398</v>
      </c>
      <c r="C741" s="3" t="s">
        <v>3630</v>
      </c>
      <c r="D741" s="3" t="s">
        <v>823</v>
      </c>
      <c r="E741" s="3" t="s">
        <v>3009</v>
      </c>
      <c r="F741" s="11">
        <v>44458</v>
      </c>
      <c r="G741" s="4">
        <v>1364890</v>
      </c>
      <c r="H741" s="4" t="e">
        <f>VLOOKUP(D741,'Xử lý'!$C$1:$C$173,1,0)</f>
        <v>#N/A</v>
      </c>
      <c r="I741" s="4"/>
      <c r="J741" s="4">
        <f t="shared" si="31"/>
        <v>0</v>
      </c>
      <c r="K741" s="2">
        <f t="shared" si="30"/>
        <v>0</v>
      </c>
      <c r="L741" s="4">
        <v>0</v>
      </c>
      <c r="M741" s="4">
        <v>0</v>
      </c>
      <c r="N741" s="4">
        <v>0</v>
      </c>
      <c r="O741" s="4">
        <v>1364890</v>
      </c>
    </row>
    <row r="742" spans="2:15" hidden="1" outlineLevel="1" x14ac:dyDescent="0.25">
      <c r="B742" s="11">
        <v>44398</v>
      </c>
      <c r="C742" s="3" t="s">
        <v>1638</v>
      </c>
      <c r="D742" s="3" t="s">
        <v>1237</v>
      </c>
      <c r="E742" s="3" t="s">
        <v>1210</v>
      </c>
      <c r="F742" s="11">
        <v>44458</v>
      </c>
      <c r="G742" s="4">
        <v>2108337</v>
      </c>
      <c r="H742" s="4" t="e">
        <f>VLOOKUP(D742,'Xử lý'!$C$1:$C$173,1,0)</f>
        <v>#N/A</v>
      </c>
      <c r="I742" s="4"/>
      <c r="J742" s="4">
        <f t="shared" si="31"/>
        <v>0</v>
      </c>
      <c r="K742" s="2">
        <f t="shared" si="30"/>
        <v>0</v>
      </c>
      <c r="L742" s="4">
        <v>0</v>
      </c>
      <c r="M742" s="4">
        <v>0</v>
      </c>
      <c r="N742" s="4">
        <v>0</v>
      </c>
      <c r="O742" s="4">
        <v>2108337</v>
      </c>
    </row>
    <row r="743" spans="2:15" hidden="1" outlineLevel="1" x14ac:dyDescent="0.25">
      <c r="B743" s="11">
        <v>44398</v>
      </c>
      <c r="C743" s="3" t="s">
        <v>2172</v>
      </c>
      <c r="D743" s="3" t="s">
        <v>580</v>
      </c>
      <c r="E743" s="3" t="s">
        <v>4605</v>
      </c>
      <c r="F743" s="11">
        <v>44458</v>
      </c>
      <c r="G743" s="4">
        <v>1901389</v>
      </c>
      <c r="H743" s="4" t="e">
        <f>VLOOKUP(D743,'Xử lý'!$C$1:$C$173,1,0)</f>
        <v>#N/A</v>
      </c>
      <c r="I743" s="4"/>
      <c r="J743" s="4">
        <f t="shared" si="31"/>
        <v>0</v>
      </c>
      <c r="K743" s="2">
        <f t="shared" si="30"/>
        <v>0</v>
      </c>
      <c r="L743" s="4">
        <v>0</v>
      </c>
      <c r="M743" s="4">
        <v>0</v>
      </c>
      <c r="N743" s="4">
        <v>0</v>
      </c>
      <c r="O743" s="4">
        <v>1901389</v>
      </c>
    </row>
    <row r="744" spans="2:15" hidden="1" outlineLevel="1" x14ac:dyDescent="0.25">
      <c r="B744" s="11">
        <v>44398</v>
      </c>
      <c r="C744" s="3" t="s">
        <v>1383</v>
      </c>
      <c r="D744" s="3" t="s">
        <v>3242</v>
      </c>
      <c r="E744" s="3" t="s">
        <v>426</v>
      </c>
      <c r="F744" s="11">
        <v>44458</v>
      </c>
      <c r="G744" s="4">
        <v>2108337</v>
      </c>
      <c r="H744" s="4" t="e">
        <f>VLOOKUP(D744,'Xử lý'!$C$1:$C$173,1,0)</f>
        <v>#N/A</v>
      </c>
      <c r="I744" s="4"/>
      <c r="J744" s="4">
        <f t="shared" si="31"/>
        <v>0</v>
      </c>
      <c r="K744" s="2">
        <f t="shared" si="30"/>
        <v>0</v>
      </c>
      <c r="L744" s="4">
        <v>0</v>
      </c>
      <c r="M744" s="4">
        <v>0</v>
      </c>
      <c r="N744" s="4">
        <v>0</v>
      </c>
      <c r="O744" s="4">
        <v>2108337</v>
      </c>
    </row>
    <row r="745" spans="2:15" hidden="1" outlineLevel="1" x14ac:dyDescent="0.25">
      <c r="B745" s="11">
        <v>44398</v>
      </c>
      <c r="C745" s="3" t="s">
        <v>3486</v>
      </c>
      <c r="D745" s="3" t="s">
        <v>2402</v>
      </c>
      <c r="E745" s="3" t="s">
        <v>4514</v>
      </c>
      <c r="F745" s="11">
        <v>44458</v>
      </c>
      <c r="G745" s="4">
        <v>1497518</v>
      </c>
      <c r="H745" s="4" t="e">
        <f>VLOOKUP(D745,'Xử lý'!$C$1:$C$173,1,0)</f>
        <v>#N/A</v>
      </c>
      <c r="I745" s="4"/>
      <c r="J745" s="4">
        <f t="shared" si="31"/>
        <v>0</v>
      </c>
      <c r="K745" s="2">
        <f t="shared" si="30"/>
        <v>0</v>
      </c>
      <c r="L745" s="4">
        <v>0</v>
      </c>
      <c r="M745" s="4">
        <v>0</v>
      </c>
      <c r="N745" s="4">
        <v>0</v>
      </c>
      <c r="O745" s="4">
        <v>1497518</v>
      </c>
    </row>
    <row r="746" spans="2:15" hidden="1" outlineLevel="1" x14ac:dyDescent="0.25">
      <c r="B746" s="11">
        <v>44398</v>
      </c>
      <c r="C746" s="3" t="s">
        <v>3734</v>
      </c>
      <c r="D746" s="3" t="s">
        <v>998</v>
      </c>
      <c r="E746" s="3" t="s">
        <v>75</v>
      </c>
      <c r="F746" s="11">
        <v>44458</v>
      </c>
      <c r="G746" s="4">
        <v>2789641</v>
      </c>
      <c r="H746" s="4" t="e">
        <f>VLOOKUP(D746,'Xử lý'!$C$1:$C$173,1,0)</f>
        <v>#N/A</v>
      </c>
      <c r="I746" s="4"/>
      <c r="J746" s="4">
        <f t="shared" si="31"/>
        <v>0</v>
      </c>
      <c r="K746" s="2">
        <f t="shared" si="30"/>
        <v>0</v>
      </c>
      <c r="L746" s="4">
        <v>0</v>
      </c>
      <c r="M746" s="4">
        <v>0</v>
      </c>
      <c r="N746" s="4">
        <v>0</v>
      </c>
      <c r="O746" s="4">
        <v>2789641</v>
      </c>
    </row>
    <row r="747" spans="2:15" hidden="1" outlineLevel="1" x14ac:dyDescent="0.25">
      <c r="B747" s="11">
        <v>44398</v>
      </c>
      <c r="C747" s="3" t="s">
        <v>1862</v>
      </c>
      <c r="D747" s="3" t="s">
        <v>1074</v>
      </c>
      <c r="E747" s="3" t="s">
        <v>2800</v>
      </c>
      <c r="F747" s="11">
        <v>44458</v>
      </c>
      <c r="G747" s="4">
        <v>310243</v>
      </c>
      <c r="H747" s="4" t="e">
        <f>VLOOKUP(D747,'Xử lý'!$C$1:$C$173,1,0)</f>
        <v>#N/A</v>
      </c>
      <c r="I747" s="4"/>
      <c r="J747" s="4">
        <f t="shared" si="31"/>
        <v>0</v>
      </c>
      <c r="K747" s="2">
        <f t="shared" si="30"/>
        <v>0</v>
      </c>
      <c r="L747" s="4">
        <v>0</v>
      </c>
      <c r="M747" s="4">
        <v>0</v>
      </c>
      <c r="N747" s="4">
        <v>0</v>
      </c>
      <c r="O747" s="4">
        <v>310243</v>
      </c>
    </row>
    <row r="748" spans="2:15" hidden="1" outlineLevel="1" x14ac:dyDescent="0.25">
      <c r="B748" s="11">
        <v>44398</v>
      </c>
      <c r="C748" s="3" t="s">
        <v>4272</v>
      </c>
      <c r="D748" s="3" t="s">
        <v>3938</v>
      </c>
      <c r="E748" s="3" t="s">
        <v>2394</v>
      </c>
      <c r="F748" s="11">
        <v>44458</v>
      </c>
      <c r="G748" s="4">
        <v>2853433</v>
      </c>
      <c r="H748" s="4" t="e">
        <f>VLOOKUP(D748,'Xử lý'!$C$1:$C$173,1,0)</f>
        <v>#N/A</v>
      </c>
      <c r="I748" s="4"/>
      <c r="J748" s="4">
        <f t="shared" si="31"/>
        <v>0</v>
      </c>
      <c r="K748" s="2">
        <f t="shared" si="30"/>
        <v>0</v>
      </c>
      <c r="L748" s="4">
        <v>0</v>
      </c>
      <c r="M748" s="4">
        <v>0</v>
      </c>
      <c r="N748" s="4">
        <v>0</v>
      </c>
      <c r="O748" s="4">
        <v>2853433</v>
      </c>
    </row>
    <row r="749" spans="2:15" hidden="1" outlineLevel="1" x14ac:dyDescent="0.25">
      <c r="B749" s="11">
        <v>44398</v>
      </c>
      <c r="C749" s="3" t="s">
        <v>3581</v>
      </c>
      <c r="D749" s="3" t="s">
        <v>3022</v>
      </c>
      <c r="E749" s="3" t="s">
        <v>244</v>
      </c>
      <c r="F749" s="11">
        <v>44458</v>
      </c>
      <c r="G749" s="4">
        <v>2050590</v>
      </c>
      <c r="H749" s="4" t="e">
        <f>VLOOKUP(D749,'Xử lý'!$C$1:$C$173,1,0)</f>
        <v>#N/A</v>
      </c>
      <c r="I749" s="4"/>
      <c r="J749" s="4">
        <f t="shared" si="31"/>
        <v>0</v>
      </c>
      <c r="K749" s="2">
        <f t="shared" si="30"/>
        <v>0</v>
      </c>
      <c r="L749" s="4">
        <v>0</v>
      </c>
      <c r="M749" s="4">
        <v>0</v>
      </c>
      <c r="N749" s="4">
        <v>0</v>
      </c>
      <c r="O749" s="4">
        <v>2050590</v>
      </c>
    </row>
    <row r="750" spans="2:15" hidden="1" outlineLevel="1" x14ac:dyDescent="0.25">
      <c r="B750" s="11">
        <v>44398</v>
      </c>
      <c r="C750" s="3" t="s">
        <v>4150</v>
      </c>
      <c r="D750" s="3" t="s">
        <v>1622</v>
      </c>
      <c r="E750" s="3" t="s">
        <v>296</v>
      </c>
      <c r="F750" s="11">
        <v>44458</v>
      </c>
      <c r="G750" s="4">
        <v>3434974</v>
      </c>
      <c r="H750" s="4" t="e">
        <f>VLOOKUP(D750,'Xử lý'!$C$1:$C$173,1,0)</f>
        <v>#N/A</v>
      </c>
      <c r="I750" s="4"/>
      <c r="J750" s="4">
        <f t="shared" si="31"/>
        <v>0</v>
      </c>
      <c r="K750" s="2">
        <f t="shared" si="30"/>
        <v>0</v>
      </c>
      <c r="L750" s="4">
        <v>0</v>
      </c>
      <c r="M750" s="4">
        <v>0</v>
      </c>
      <c r="N750" s="4">
        <v>0</v>
      </c>
      <c r="O750" s="4">
        <v>3434974</v>
      </c>
    </row>
    <row r="751" spans="2:15" hidden="1" outlineLevel="1" x14ac:dyDescent="0.25">
      <c r="B751" s="11">
        <v>44398</v>
      </c>
      <c r="C751" s="3" t="s">
        <v>2517</v>
      </c>
      <c r="D751" s="3" t="s">
        <v>4432</v>
      </c>
      <c r="E751" s="3" t="s">
        <v>4284</v>
      </c>
      <c r="F751" s="11">
        <v>44458</v>
      </c>
      <c r="G751" s="4">
        <v>1519989</v>
      </c>
      <c r="H751" s="4" t="e">
        <f>VLOOKUP(D751,'Xử lý'!$C$1:$C$173,1,0)</f>
        <v>#N/A</v>
      </c>
      <c r="I751" s="4"/>
      <c r="J751" s="4">
        <f t="shared" si="31"/>
        <v>0</v>
      </c>
      <c r="K751" s="2">
        <f t="shared" si="30"/>
        <v>0</v>
      </c>
      <c r="L751" s="4">
        <v>0</v>
      </c>
      <c r="M751" s="4">
        <v>0</v>
      </c>
      <c r="N751" s="4">
        <v>0</v>
      </c>
      <c r="O751" s="4">
        <v>1519989</v>
      </c>
    </row>
    <row r="752" spans="2:15" hidden="1" outlineLevel="1" x14ac:dyDescent="0.25">
      <c r="B752" s="11">
        <v>44398</v>
      </c>
      <c r="C752" s="3" t="s">
        <v>4337</v>
      </c>
      <c r="D752" s="3" t="s">
        <v>1668</v>
      </c>
      <c r="E752" s="3" t="s">
        <v>703</v>
      </c>
      <c r="F752" s="11">
        <v>44458</v>
      </c>
      <c r="G752" s="4">
        <v>2834427</v>
      </c>
      <c r="H752" s="4" t="e">
        <f>VLOOKUP(D752,'Xử lý'!$C$1:$C$173,1,0)</f>
        <v>#N/A</v>
      </c>
      <c r="I752" s="4"/>
      <c r="J752" s="4">
        <f t="shared" si="31"/>
        <v>0</v>
      </c>
      <c r="K752" s="2">
        <f t="shared" si="30"/>
        <v>0</v>
      </c>
      <c r="L752" s="4">
        <v>0</v>
      </c>
      <c r="M752" s="4">
        <v>0</v>
      </c>
      <c r="N752" s="4">
        <v>0</v>
      </c>
      <c r="O752" s="4">
        <v>2834427</v>
      </c>
    </row>
    <row r="753" spans="2:15" hidden="1" outlineLevel="1" x14ac:dyDescent="0.25">
      <c r="B753" s="11">
        <v>44398</v>
      </c>
      <c r="C753" s="3" t="s">
        <v>1847</v>
      </c>
      <c r="D753" s="3" t="s">
        <v>1799</v>
      </c>
      <c r="E753" s="3" t="s">
        <v>1877</v>
      </c>
      <c r="F753" s="11">
        <v>44458</v>
      </c>
      <c r="G753" s="4">
        <v>731108</v>
      </c>
      <c r="H753" s="4" t="e">
        <f>VLOOKUP(D753,'Xử lý'!$C$1:$C$173,1,0)</f>
        <v>#N/A</v>
      </c>
      <c r="I753" s="4"/>
      <c r="J753" s="4">
        <f t="shared" si="31"/>
        <v>0</v>
      </c>
      <c r="K753" s="2">
        <f t="shared" si="30"/>
        <v>0</v>
      </c>
      <c r="L753" s="4">
        <v>0</v>
      </c>
      <c r="M753" s="4">
        <v>0</v>
      </c>
      <c r="N753" s="4">
        <v>0</v>
      </c>
      <c r="O753" s="4">
        <v>731108</v>
      </c>
    </row>
    <row r="754" spans="2:15" hidden="1" outlineLevel="1" x14ac:dyDescent="0.25">
      <c r="B754" s="11">
        <v>44398</v>
      </c>
      <c r="C754" s="3" t="s">
        <v>1305</v>
      </c>
      <c r="D754" s="3" t="s">
        <v>2308</v>
      </c>
      <c r="E754" s="3" t="s">
        <v>2445</v>
      </c>
      <c r="F754" s="11">
        <v>44458</v>
      </c>
      <c r="G754" s="4">
        <v>852037</v>
      </c>
      <c r="H754" s="4" t="e">
        <f>VLOOKUP(D754,'Xử lý'!$C$1:$C$173,1,0)</f>
        <v>#N/A</v>
      </c>
      <c r="I754" s="4"/>
      <c r="J754" s="4">
        <f t="shared" si="31"/>
        <v>0</v>
      </c>
      <c r="K754" s="2">
        <f t="shared" si="30"/>
        <v>0</v>
      </c>
      <c r="L754" s="4">
        <v>0</v>
      </c>
      <c r="M754" s="4">
        <v>0</v>
      </c>
      <c r="N754" s="4">
        <v>0</v>
      </c>
      <c r="O754" s="4">
        <v>852037</v>
      </c>
    </row>
    <row r="755" spans="2:15" hidden="1" outlineLevel="1" x14ac:dyDescent="0.25">
      <c r="B755" s="11">
        <v>44398</v>
      </c>
      <c r="C755" s="3" t="s">
        <v>2209</v>
      </c>
      <c r="D755" s="3" t="s">
        <v>906</v>
      </c>
      <c r="E755" s="3" t="s">
        <v>4645</v>
      </c>
      <c r="F755" s="11">
        <v>44458</v>
      </c>
      <c r="G755" s="4">
        <v>1172665</v>
      </c>
      <c r="H755" s="4" t="e">
        <f>VLOOKUP(D755,'Xử lý'!$C$1:$C$173,1,0)</f>
        <v>#N/A</v>
      </c>
      <c r="I755" s="4"/>
      <c r="J755" s="4">
        <f t="shared" si="31"/>
        <v>0</v>
      </c>
      <c r="K755" s="2">
        <f t="shared" si="30"/>
        <v>0</v>
      </c>
      <c r="L755" s="4">
        <v>0</v>
      </c>
      <c r="M755" s="4">
        <v>0</v>
      </c>
      <c r="N755" s="4">
        <v>0</v>
      </c>
      <c r="O755" s="4">
        <v>1172665</v>
      </c>
    </row>
    <row r="756" spans="2:15" hidden="1" outlineLevel="1" x14ac:dyDescent="0.25">
      <c r="B756" s="11">
        <v>44398</v>
      </c>
      <c r="C756" s="3" t="s">
        <v>749</v>
      </c>
      <c r="D756" s="3" t="s">
        <v>2160</v>
      </c>
      <c r="E756" s="3" t="s">
        <v>142</v>
      </c>
      <c r="F756" s="11">
        <v>44458</v>
      </c>
      <c r="G756" s="4">
        <v>1329815</v>
      </c>
      <c r="H756" s="4" t="e">
        <f>VLOOKUP(D756,'Xử lý'!$C$1:$C$173,1,0)</f>
        <v>#N/A</v>
      </c>
      <c r="I756" s="4"/>
      <c r="J756" s="4">
        <f t="shared" si="31"/>
        <v>0</v>
      </c>
      <c r="K756" s="2">
        <f t="shared" si="30"/>
        <v>0</v>
      </c>
      <c r="L756" s="4">
        <v>0</v>
      </c>
      <c r="M756" s="4">
        <v>0</v>
      </c>
      <c r="N756" s="4">
        <v>0</v>
      </c>
      <c r="O756" s="4">
        <v>1329815</v>
      </c>
    </row>
    <row r="757" spans="2:15" hidden="1" outlineLevel="1" x14ac:dyDescent="0.25">
      <c r="B757" s="11">
        <v>44398</v>
      </c>
      <c r="C757" s="3" t="s">
        <v>2414</v>
      </c>
      <c r="D757" s="3" t="s">
        <v>2433</v>
      </c>
      <c r="E757" s="3" t="s">
        <v>1854</v>
      </c>
      <c r="F757" s="11">
        <v>44458</v>
      </c>
      <c r="G757" s="4">
        <v>1915206</v>
      </c>
      <c r="H757" s="4" t="e">
        <f>VLOOKUP(D757,'Xử lý'!$C$1:$C$173,1,0)</f>
        <v>#N/A</v>
      </c>
      <c r="I757" s="4"/>
      <c r="J757" s="4">
        <f t="shared" si="31"/>
        <v>0</v>
      </c>
      <c r="K757" s="2">
        <f t="shared" si="30"/>
        <v>0</v>
      </c>
      <c r="L757" s="4">
        <v>0</v>
      </c>
      <c r="M757" s="4">
        <v>0</v>
      </c>
      <c r="N757" s="4">
        <v>0</v>
      </c>
      <c r="O757" s="4">
        <v>1915206</v>
      </c>
    </row>
    <row r="758" spans="2:15" hidden="1" outlineLevel="1" x14ac:dyDescent="0.25">
      <c r="B758" s="11">
        <v>44398</v>
      </c>
      <c r="C758" s="3" t="s">
        <v>2460</v>
      </c>
      <c r="D758" s="3" t="s">
        <v>2119</v>
      </c>
      <c r="E758" s="3" t="s">
        <v>179</v>
      </c>
      <c r="F758" s="11">
        <v>44458</v>
      </c>
      <c r="G758" s="4">
        <v>338022</v>
      </c>
      <c r="H758" s="4" t="e">
        <f>VLOOKUP(D758,'Xử lý'!$C$1:$C$173,1,0)</f>
        <v>#N/A</v>
      </c>
      <c r="I758" s="4"/>
      <c r="J758" s="4">
        <f t="shared" si="31"/>
        <v>0</v>
      </c>
      <c r="K758" s="2">
        <f t="shared" si="30"/>
        <v>0</v>
      </c>
      <c r="L758" s="4">
        <v>0</v>
      </c>
      <c r="M758" s="4">
        <v>0</v>
      </c>
      <c r="N758" s="4">
        <v>0</v>
      </c>
      <c r="O758" s="4">
        <v>338022</v>
      </c>
    </row>
    <row r="759" spans="2:15" hidden="1" outlineLevel="1" x14ac:dyDescent="0.25">
      <c r="B759" s="11">
        <v>44398</v>
      </c>
      <c r="C759" s="3" t="s">
        <v>1663</v>
      </c>
      <c r="D759" s="3" t="s">
        <v>4226</v>
      </c>
      <c r="E759" s="3" t="s">
        <v>1948</v>
      </c>
      <c r="F759" s="11">
        <v>44458</v>
      </c>
      <c r="G759" s="4">
        <v>2257419</v>
      </c>
      <c r="H759" s="4" t="e">
        <f>VLOOKUP(D759,'Xử lý'!$C$1:$C$173,1,0)</f>
        <v>#N/A</v>
      </c>
      <c r="I759" s="4"/>
      <c r="J759" s="4">
        <f t="shared" si="31"/>
        <v>0</v>
      </c>
      <c r="K759" s="2">
        <f t="shared" si="30"/>
        <v>0</v>
      </c>
      <c r="L759" s="4">
        <v>0</v>
      </c>
      <c r="M759" s="4">
        <v>0</v>
      </c>
      <c r="N759" s="4">
        <v>0</v>
      </c>
      <c r="O759" s="4">
        <v>2257419</v>
      </c>
    </row>
    <row r="760" spans="2:15" hidden="1" outlineLevel="1" x14ac:dyDescent="0.25">
      <c r="B760" s="11">
        <v>44398</v>
      </c>
      <c r="C760" s="3" t="s">
        <v>3196</v>
      </c>
      <c r="D760" s="3" t="s">
        <v>876</v>
      </c>
      <c r="E760" s="3" t="s">
        <v>1175</v>
      </c>
      <c r="F760" s="11">
        <v>44458</v>
      </c>
      <c r="G760" s="4">
        <v>2370605</v>
      </c>
      <c r="H760" s="4" t="e">
        <f>VLOOKUP(D760,'Xử lý'!$C$1:$C$173,1,0)</f>
        <v>#N/A</v>
      </c>
      <c r="I760" s="4"/>
      <c r="J760" s="4">
        <f t="shared" si="31"/>
        <v>0</v>
      </c>
      <c r="K760" s="2">
        <f t="shared" si="30"/>
        <v>0</v>
      </c>
      <c r="L760" s="4">
        <v>0</v>
      </c>
      <c r="M760" s="4">
        <v>0</v>
      </c>
      <c r="N760" s="4">
        <v>0</v>
      </c>
      <c r="O760" s="4">
        <v>2370605</v>
      </c>
    </row>
    <row r="761" spans="2:15" hidden="1" outlineLevel="1" x14ac:dyDescent="0.25">
      <c r="B761" s="11">
        <v>44398</v>
      </c>
      <c r="C761" s="3" t="s">
        <v>1320</v>
      </c>
      <c r="D761" s="3" t="s">
        <v>2195</v>
      </c>
      <c r="E761" s="3" t="s">
        <v>4169</v>
      </c>
      <c r="F761" s="11">
        <v>44458</v>
      </c>
      <c r="G761" s="4">
        <v>215602</v>
      </c>
      <c r="H761" s="4" t="e">
        <f>VLOOKUP(D761,'Xử lý'!$C$1:$C$173,1,0)</f>
        <v>#N/A</v>
      </c>
      <c r="I761" s="4"/>
      <c r="J761" s="4">
        <f t="shared" si="31"/>
        <v>0</v>
      </c>
      <c r="K761" s="2">
        <f t="shared" si="30"/>
        <v>0</v>
      </c>
      <c r="L761" s="4">
        <v>0</v>
      </c>
      <c r="M761" s="4">
        <v>0</v>
      </c>
      <c r="N761" s="4">
        <v>0</v>
      </c>
      <c r="O761" s="4">
        <v>215602</v>
      </c>
    </row>
    <row r="762" spans="2:15" hidden="1" outlineLevel="1" x14ac:dyDescent="0.25">
      <c r="B762" s="11">
        <v>44398</v>
      </c>
      <c r="C762" s="3" t="s">
        <v>3765</v>
      </c>
      <c r="D762" s="3" t="s">
        <v>446</v>
      </c>
      <c r="E762" s="3" t="s">
        <v>3023</v>
      </c>
      <c r="F762" s="11">
        <v>44458</v>
      </c>
      <c r="G762" s="4">
        <v>854081</v>
      </c>
      <c r="H762" s="4" t="e">
        <f>VLOOKUP(D762,'Xử lý'!$C$1:$C$173,1,0)</f>
        <v>#N/A</v>
      </c>
      <c r="I762" s="4"/>
      <c r="J762" s="4">
        <f t="shared" si="31"/>
        <v>0</v>
      </c>
      <c r="K762" s="2">
        <f t="shared" si="30"/>
        <v>0</v>
      </c>
      <c r="L762" s="4">
        <v>0</v>
      </c>
      <c r="M762" s="4">
        <v>0</v>
      </c>
      <c r="N762" s="4">
        <v>0</v>
      </c>
      <c r="O762" s="4">
        <v>854081</v>
      </c>
    </row>
    <row r="763" spans="2:15" hidden="1" outlineLevel="1" x14ac:dyDescent="0.25">
      <c r="B763" s="11">
        <v>44398</v>
      </c>
      <c r="C763" s="3" t="s">
        <v>616</v>
      </c>
      <c r="D763" s="3" t="s">
        <v>4036</v>
      </c>
      <c r="E763" s="3" t="s">
        <v>1527</v>
      </c>
      <c r="F763" s="11">
        <v>44458</v>
      </c>
      <c r="G763" s="4">
        <v>2459479</v>
      </c>
      <c r="H763" s="4" t="e">
        <f>VLOOKUP(D763,'Xử lý'!$C$1:$C$173,1,0)</f>
        <v>#N/A</v>
      </c>
      <c r="I763" s="4"/>
      <c r="J763" s="4">
        <f t="shared" si="31"/>
        <v>0</v>
      </c>
      <c r="K763" s="2">
        <f t="shared" si="30"/>
        <v>0</v>
      </c>
      <c r="L763" s="4">
        <v>0</v>
      </c>
      <c r="M763" s="4">
        <v>0</v>
      </c>
      <c r="N763" s="4">
        <v>0</v>
      </c>
      <c r="O763" s="4">
        <v>2459479</v>
      </c>
    </row>
    <row r="764" spans="2:15" hidden="1" outlineLevel="1" x14ac:dyDescent="0.25">
      <c r="B764" s="11">
        <v>44398</v>
      </c>
      <c r="C764" s="3" t="s">
        <v>1518</v>
      </c>
      <c r="D764" s="3" t="s">
        <v>3172</v>
      </c>
      <c r="E764" s="3" t="s">
        <v>166</v>
      </c>
      <c r="F764" s="11">
        <v>44458</v>
      </c>
      <c r="G764" s="4">
        <v>2102826</v>
      </c>
      <c r="H764" s="4" t="e">
        <f>VLOOKUP(D764,'Xử lý'!$C$1:$C$173,1,0)</f>
        <v>#N/A</v>
      </c>
      <c r="I764" s="4"/>
      <c r="J764" s="4">
        <f t="shared" si="31"/>
        <v>0</v>
      </c>
      <c r="K764" s="2">
        <f t="shared" si="30"/>
        <v>0</v>
      </c>
      <c r="L764" s="4">
        <v>0</v>
      </c>
      <c r="M764" s="4">
        <v>0</v>
      </c>
      <c r="N764" s="4">
        <v>0</v>
      </c>
      <c r="O764" s="4">
        <v>2102826</v>
      </c>
    </row>
    <row r="765" spans="2:15" hidden="1" outlineLevel="1" x14ac:dyDescent="0.25">
      <c r="B765" s="11">
        <v>44398</v>
      </c>
      <c r="C765" s="3" t="s">
        <v>3039</v>
      </c>
      <c r="D765" s="3" t="s">
        <v>3966</v>
      </c>
      <c r="E765" s="3" t="s">
        <v>999</v>
      </c>
      <c r="F765" s="11">
        <v>44458</v>
      </c>
      <c r="G765" s="4">
        <v>3213109</v>
      </c>
      <c r="H765" s="4" t="e">
        <f>VLOOKUP(D765,'Xử lý'!$C$1:$C$173,1,0)</f>
        <v>#N/A</v>
      </c>
      <c r="I765" s="4"/>
      <c r="J765" s="4">
        <f t="shared" si="31"/>
        <v>0</v>
      </c>
      <c r="K765" s="2">
        <f t="shared" si="30"/>
        <v>0</v>
      </c>
      <c r="L765" s="4">
        <v>0</v>
      </c>
      <c r="M765" s="4">
        <v>0</v>
      </c>
      <c r="N765" s="4">
        <v>0</v>
      </c>
      <c r="O765" s="4">
        <v>3213109</v>
      </c>
    </row>
    <row r="766" spans="2:15" hidden="1" outlineLevel="1" x14ac:dyDescent="0.25">
      <c r="B766" s="11">
        <v>44398</v>
      </c>
      <c r="C766" s="3" t="s">
        <v>1314</v>
      </c>
      <c r="D766" s="3" t="s">
        <v>1587</v>
      </c>
      <c r="E766" s="3" t="s">
        <v>1207</v>
      </c>
      <c r="F766" s="11">
        <v>44458</v>
      </c>
      <c r="G766" s="4">
        <v>1475533</v>
      </c>
      <c r="H766" s="4" t="e">
        <f>VLOOKUP(D766,'Xử lý'!$C$1:$C$173,1,0)</f>
        <v>#N/A</v>
      </c>
      <c r="I766" s="4"/>
      <c r="J766" s="4">
        <f t="shared" si="31"/>
        <v>0</v>
      </c>
      <c r="K766" s="2">
        <f t="shared" si="30"/>
        <v>0</v>
      </c>
      <c r="L766" s="4">
        <v>0</v>
      </c>
      <c r="M766" s="4">
        <v>0</v>
      </c>
      <c r="N766" s="4">
        <v>0</v>
      </c>
      <c r="O766" s="4">
        <v>1475533</v>
      </c>
    </row>
    <row r="767" spans="2:15" hidden="1" outlineLevel="1" x14ac:dyDescent="0.25">
      <c r="B767" s="11">
        <v>44398</v>
      </c>
      <c r="C767" s="3" t="s">
        <v>529</v>
      </c>
      <c r="D767" s="3" t="s">
        <v>3324</v>
      </c>
      <c r="E767" s="3" t="s">
        <v>1421</v>
      </c>
      <c r="F767" s="11">
        <v>44458</v>
      </c>
      <c r="G767" s="4">
        <v>1617191</v>
      </c>
      <c r="H767" s="4" t="e">
        <f>VLOOKUP(D767,'Xử lý'!$C$1:$C$173,1,0)</f>
        <v>#N/A</v>
      </c>
      <c r="I767" s="4"/>
      <c r="J767" s="4">
        <f t="shared" si="31"/>
        <v>0</v>
      </c>
      <c r="K767" s="2">
        <f t="shared" si="30"/>
        <v>0</v>
      </c>
      <c r="L767" s="4">
        <v>0</v>
      </c>
      <c r="M767" s="4">
        <v>0</v>
      </c>
      <c r="N767" s="4">
        <v>0</v>
      </c>
      <c r="O767" s="4">
        <v>1617191</v>
      </c>
    </row>
    <row r="768" spans="2:15" hidden="1" outlineLevel="1" x14ac:dyDescent="0.25">
      <c r="B768" s="11">
        <v>44398</v>
      </c>
      <c r="C768" s="3" t="s">
        <v>3981</v>
      </c>
      <c r="D768" s="3" t="s">
        <v>4494</v>
      </c>
      <c r="E768" s="3" t="s">
        <v>1817</v>
      </c>
      <c r="F768" s="11">
        <v>44458</v>
      </c>
      <c r="G768" s="4">
        <v>1488530</v>
      </c>
      <c r="H768" s="4" t="e">
        <f>VLOOKUP(D768,'Xử lý'!$C$1:$C$173,1,0)</f>
        <v>#N/A</v>
      </c>
      <c r="I768" s="4"/>
      <c r="J768" s="4">
        <f t="shared" si="31"/>
        <v>0</v>
      </c>
      <c r="K768" s="2">
        <f t="shared" si="30"/>
        <v>0</v>
      </c>
      <c r="L768" s="4">
        <v>0</v>
      </c>
      <c r="M768" s="4">
        <v>0</v>
      </c>
      <c r="N768" s="4">
        <v>0</v>
      </c>
      <c r="O768" s="4">
        <v>1488530</v>
      </c>
    </row>
    <row r="769" spans="2:15" hidden="1" outlineLevel="1" x14ac:dyDescent="0.25">
      <c r="B769" s="11">
        <v>44398</v>
      </c>
      <c r="C769" s="3" t="s">
        <v>560</v>
      </c>
      <c r="D769" s="3" t="s">
        <v>3097</v>
      </c>
      <c r="E769" s="3" t="s">
        <v>1508</v>
      </c>
      <c r="F769" s="11">
        <v>44458</v>
      </c>
      <c r="G769" s="4">
        <v>2579914</v>
      </c>
      <c r="H769" s="4" t="e">
        <f>VLOOKUP(D769,'Xử lý'!$C$1:$C$173,1,0)</f>
        <v>#N/A</v>
      </c>
      <c r="I769" s="4"/>
      <c r="J769" s="4">
        <f t="shared" si="31"/>
        <v>0</v>
      </c>
      <c r="K769" s="2">
        <f t="shared" si="30"/>
        <v>0</v>
      </c>
      <c r="L769" s="4">
        <v>0</v>
      </c>
      <c r="M769" s="4">
        <v>0</v>
      </c>
      <c r="N769" s="4">
        <v>0</v>
      </c>
      <c r="O769" s="4">
        <v>2579914</v>
      </c>
    </row>
    <row r="770" spans="2:15" hidden="1" outlineLevel="1" x14ac:dyDescent="0.25">
      <c r="B770" s="11">
        <v>44398</v>
      </c>
      <c r="C770" s="3" t="s">
        <v>828</v>
      </c>
      <c r="D770" s="3" t="s">
        <v>819</v>
      </c>
      <c r="E770" s="3" t="s">
        <v>2399</v>
      </c>
      <c r="F770" s="11">
        <v>44458</v>
      </c>
      <c r="G770" s="4">
        <v>3669129</v>
      </c>
      <c r="H770" s="4" t="e">
        <f>VLOOKUP(D770,'Xử lý'!$C$1:$C$173,1,0)</f>
        <v>#N/A</v>
      </c>
      <c r="I770" s="4"/>
      <c r="J770" s="4">
        <f t="shared" si="31"/>
        <v>0</v>
      </c>
      <c r="K770" s="2">
        <f t="shared" si="30"/>
        <v>0</v>
      </c>
      <c r="L770" s="4">
        <v>0</v>
      </c>
      <c r="M770" s="4">
        <v>0</v>
      </c>
      <c r="N770" s="4">
        <v>0</v>
      </c>
      <c r="O770" s="4">
        <v>3669129</v>
      </c>
    </row>
    <row r="771" spans="2:15" hidden="1" outlineLevel="1" x14ac:dyDescent="0.25">
      <c r="B771" s="11">
        <v>44398</v>
      </c>
      <c r="C771" s="3" t="s">
        <v>2020</v>
      </c>
      <c r="D771" s="3" t="s">
        <v>3231</v>
      </c>
      <c r="E771" s="3" t="s">
        <v>1926</v>
      </c>
      <c r="F771" s="11">
        <v>44458</v>
      </c>
      <c r="G771" s="4">
        <v>2015961</v>
      </c>
      <c r="H771" s="4" t="e">
        <f>VLOOKUP(D771,'Xử lý'!$C$1:$C$173,1,0)</f>
        <v>#N/A</v>
      </c>
      <c r="I771" s="4"/>
      <c r="J771" s="4">
        <f t="shared" si="31"/>
        <v>0</v>
      </c>
      <c r="K771" s="2">
        <f t="shared" si="30"/>
        <v>0</v>
      </c>
      <c r="L771" s="4">
        <v>0</v>
      </c>
      <c r="M771" s="4">
        <v>0</v>
      </c>
      <c r="N771" s="4">
        <v>0</v>
      </c>
      <c r="O771" s="4">
        <v>2015961</v>
      </c>
    </row>
    <row r="772" spans="2:15" hidden="1" outlineLevel="1" x14ac:dyDescent="0.25">
      <c r="B772" s="11">
        <v>44398</v>
      </c>
      <c r="C772" s="3" t="s">
        <v>4085</v>
      </c>
      <c r="D772" s="3" t="s">
        <v>868</v>
      </c>
      <c r="E772" s="3" t="s">
        <v>1315</v>
      </c>
      <c r="F772" s="11">
        <v>44458</v>
      </c>
      <c r="G772" s="4">
        <v>4592949</v>
      </c>
      <c r="H772" s="4" t="e">
        <f>VLOOKUP(D772,'Xử lý'!$C$1:$C$173,1,0)</f>
        <v>#N/A</v>
      </c>
      <c r="I772" s="4"/>
      <c r="J772" s="4">
        <f t="shared" si="31"/>
        <v>0</v>
      </c>
      <c r="K772" s="2">
        <f t="shared" si="30"/>
        <v>0</v>
      </c>
      <c r="L772" s="4">
        <v>0</v>
      </c>
      <c r="M772" s="4">
        <v>0</v>
      </c>
      <c r="N772" s="4">
        <v>0</v>
      </c>
      <c r="O772" s="4">
        <v>4592949</v>
      </c>
    </row>
    <row r="773" spans="2:15" hidden="1" outlineLevel="1" x14ac:dyDescent="0.25">
      <c r="B773" s="11">
        <v>44398</v>
      </c>
      <c r="C773" s="3" t="s">
        <v>2088</v>
      </c>
      <c r="D773" s="3" t="s">
        <v>1902</v>
      </c>
      <c r="E773" s="3" t="s">
        <v>3157</v>
      </c>
      <c r="F773" s="11">
        <v>44458</v>
      </c>
      <c r="G773" s="4">
        <v>1680232</v>
      </c>
      <c r="H773" s="4" t="e">
        <f>VLOOKUP(D773,'Xử lý'!$C$1:$C$173,1,0)</f>
        <v>#N/A</v>
      </c>
      <c r="I773" s="4"/>
      <c r="J773" s="4">
        <f t="shared" si="31"/>
        <v>0</v>
      </c>
      <c r="K773" s="2">
        <f t="shared" ref="K773:K836" si="32">I773-J773</f>
        <v>0</v>
      </c>
      <c r="L773" s="4">
        <v>0</v>
      </c>
      <c r="M773" s="4">
        <v>0</v>
      </c>
      <c r="N773" s="4">
        <v>0</v>
      </c>
      <c r="O773" s="4">
        <v>1680232</v>
      </c>
    </row>
    <row r="774" spans="2:15" hidden="1" outlineLevel="1" x14ac:dyDescent="0.25">
      <c r="B774" s="11">
        <v>44401</v>
      </c>
      <c r="C774" s="3" t="s">
        <v>3271</v>
      </c>
      <c r="D774" s="3" t="s">
        <v>1756</v>
      </c>
      <c r="E774" s="3" t="s">
        <v>4627</v>
      </c>
      <c r="F774" s="11">
        <v>44461</v>
      </c>
      <c r="G774" s="4">
        <v>80182449</v>
      </c>
      <c r="H774" s="4" t="e">
        <f>VLOOKUP(D774,'Xử lý'!$C$1:$C$173,1,0)</f>
        <v>#N/A</v>
      </c>
      <c r="I774" s="4"/>
      <c r="J774" s="4">
        <f t="shared" si="31"/>
        <v>0</v>
      </c>
      <c r="K774" s="2">
        <f t="shared" si="32"/>
        <v>0</v>
      </c>
      <c r="L774" s="4">
        <v>0</v>
      </c>
      <c r="M774" s="4">
        <v>0</v>
      </c>
      <c r="N774" s="4">
        <v>0</v>
      </c>
      <c r="O774" s="4">
        <v>80182449</v>
      </c>
    </row>
    <row r="775" spans="2:15" hidden="1" outlineLevel="1" x14ac:dyDescent="0.25">
      <c r="B775" s="11">
        <v>44401</v>
      </c>
      <c r="C775" s="3" t="s">
        <v>3841</v>
      </c>
      <c r="D775" s="3" t="s">
        <v>3525</v>
      </c>
      <c r="E775" s="3" t="s">
        <v>419</v>
      </c>
      <c r="F775" s="11">
        <v>44461</v>
      </c>
      <c r="G775" s="4">
        <v>73942321</v>
      </c>
      <c r="H775" s="4" t="e">
        <f>VLOOKUP(D775,'Xử lý'!$C$1:$C$173,1,0)</f>
        <v>#N/A</v>
      </c>
      <c r="I775" s="4"/>
      <c r="J775" s="4">
        <f t="shared" ref="J775:J838" si="33">IF(I775&lt;&gt;0,I775,0)</f>
        <v>0</v>
      </c>
      <c r="K775" s="2">
        <f t="shared" si="32"/>
        <v>0</v>
      </c>
      <c r="L775" s="4">
        <v>0</v>
      </c>
      <c r="M775" s="4">
        <v>0</v>
      </c>
      <c r="N775" s="4">
        <v>0</v>
      </c>
      <c r="O775" s="4">
        <v>73942321</v>
      </c>
    </row>
    <row r="776" spans="2:15" hidden="1" outlineLevel="1" x14ac:dyDescent="0.25">
      <c r="B776" s="11">
        <v>44401</v>
      </c>
      <c r="C776" s="3" t="s">
        <v>3868</v>
      </c>
      <c r="D776" s="3" t="s">
        <v>1975</v>
      </c>
      <c r="E776" s="3" t="s">
        <v>721</v>
      </c>
      <c r="F776" s="11">
        <v>44461</v>
      </c>
      <c r="G776" s="4">
        <v>69166486</v>
      </c>
      <c r="H776" s="4" t="e">
        <f>VLOOKUP(D776,'Xử lý'!$C$1:$C$173,1,0)</f>
        <v>#N/A</v>
      </c>
      <c r="I776" s="4"/>
      <c r="J776" s="4">
        <f t="shared" si="33"/>
        <v>0</v>
      </c>
      <c r="K776" s="2">
        <f t="shared" si="32"/>
        <v>0</v>
      </c>
      <c r="L776" s="4">
        <v>0</v>
      </c>
      <c r="M776" s="4">
        <v>0</v>
      </c>
      <c r="N776" s="4">
        <v>0</v>
      </c>
      <c r="O776" s="4">
        <v>69166486</v>
      </c>
    </row>
    <row r="777" spans="2:15" hidden="1" outlineLevel="1" x14ac:dyDescent="0.25">
      <c r="B777" s="11">
        <v>44401</v>
      </c>
      <c r="C777" s="3" t="s">
        <v>1842</v>
      </c>
      <c r="D777" s="3" t="s">
        <v>2555</v>
      </c>
      <c r="E777" s="3" t="s">
        <v>4627</v>
      </c>
      <c r="F777" s="11">
        <v>44461</v>
      </c>
      <c r="G777" s="4">
        <v>76270109</v>
      </c>
      <c r="H777" s="4" t="e">
        <f>VLOOKUP(D777,'Xử lý'!$C$1:$C$173,1,0)</f>
        <v>#N/A</v>
      </c>
      <c r="I777" s="4"/>
      <c r="J777" s="4">
        <f t="shared" si="33"/>
        <v>0</v>
      </c>
      <c r="K777" s="2">
        <f t="shared" si="32"/>
        <v>0</v>
      </c>
      <c r="L777" s="4">
        <v>0</v>
      </c>
      <c r="M777" s="4">
        <v>0</v>
      </c>
      <c r="N777" s="4">
        <v>0</v>
      </c>
      <c r="O777" s="4">
        <v>76270109</v>
      </c>
    </row>
    <row r="778" spans="2:15" hidden="1" outlineLevel="1" x14ac:dyDescent="0.25">
      <c r="B778" s="11">
        <v>44401</v>
      </c>
      <c r="C778" s="3" t="s">
        <v>2658</v>
      </c>
      <c r="D778" s="3" t="s">
        <v>1994</v>
      </c>
      <c r="E778" s="3" t="s">
        <v>4627</v>
      </c>
      <c r="F778" s="11">
        <v>44461</v>
      </c>
      <c r="G778" s="4">
        <v>78268725</v>
      </c>
      <c r="H778" s="4" t="e">
        <f>VLOOKUP(D778,'Xử lý'!$C$1:$C$173,1,0)</f>
        <v>#N/A</v>
      </c>
      <c r="I778" s="4"/>
      <c r="J778" s="4">
        <f t="shared" si="33"/>
        <v>0</v>
      </c>
      <c r="K778" s="2">
        <f t="shared" si="32"/>
        <v>0</v>
      </c>
      <c r="L778" s="4">
        <v>0</v>
      </c>
      <c r="M778" s="4">
        <v>0</v>
      </c>
      <c r="N778" s="4">
        <v>0</v>
      </c>
      <c r="O778" s="4">
        <v>78268725</v>
      </c>
    </row>
    <row r="779" spans="2:15" hidden="1" outlineLevel="1" x14ac:dyDescent="0.25">
      <c r="B779" s="11">
        <v>44401</v>
      </c>
      <c r="C779" s="3" t="s">
        <v>4435</v>
      </c>
      <c r="D779" s="3" t="s">
        <v>3640</v>
      </c>
      <c r="E779" s="3" t="s">
        <v>419</v>
      </c>
      <c r="F779" s="11">
        <v>44461</v>
      </c>
      <c r="G779" s="4">
        <v>67595501</v>
      </c>
      <c r="H779" s="4" t="e">
        <f>VLOOKUP(D779,'Xử lý'!$C$1:$C$173,1,0)</f>
        <v>#N/A</v>
      </c>
      <c r="I779" s="4"/>
      <c r="J779" s="4">
        <f t="shared" si="33"/>
        <v>0</v>
      </c>
      <c r="K779" s="2">
        <f t="shared" si="32"/>
        <v>0</v>
      </c>
      <c r="L779" s="4">
        <v>0</v>
      </c>
      <c r="M779" s="4">
        <v>0</v>
      </c>
      <c r="N779" s="4">
        <v>0</v>
      </c>
      <c r="O779" s="4">
        <v>67595501</v>
      </c>
    </row>
    <row r="780" spans="2:15" hidden="1" outlineLevel="1" x14ac:dyDescent="0.25">
      <c r="B780" s="11">
        <v>44401</v>
      </c>
      <c r="C780" s="3" t="s">
        <v>2602</v>
      </c>
      <c r="D780" s="3" t="s">
        <v>2297</v>
      </c>
      <c r="E780" s="3" t="s">
        <v>419</v>
      </c>
      <c r="F780" s="11">
        <v>44461</v>
      </c>
      <c r="G780" s="4">
        <v>75821217</v>
      </c>
      <c r="H780" s="4" t="e">
        <f>VLOOKUP(D780,'Xử lý'!$C$1:$C$173,1,0)</f>
        <v>#N/A</v>
      </c>
      <c r="I780" s="4"/>
      <c r="J780" s="4">
        <f t="shared" si="33"/>
        <v>0</v>
      </c>
      <c r="K780" s="2">
        <f t="shared" si="32"/>
        <v>0</v>
      </c>
      <c r="L780" s="4">
        <v>0</v>
      </c>
      <c r="M780" s="4">
        <v>0</v>
      </c>
      <c r="N780" s="4">
        <v>0</v>
      </c>
      <c r="O780" s="4">
        <v>75821217</v>
      </c>
    </row>
    <row r="781" spans="2:15" hidden="1" outlineLevel="1" x14ac:dyDescent="0.25">
      <c r="B781" s="11">
        <v>44401</v>
      </c>
      <c r="C781" s="3" t="s">
        <v>2691</v>
      </c>
      <c r="D781" s="3" t="s">
        <v>4029</v>
      </c>
      <c r="E781" s="3" t="s">
        <v>4627</v>
      </c>
      <c r="F781" s="11">
        <v>44461</v>
      </c>
      <c r="G781" s="4">
        <v>81372144</v>
      </c>
      <c r="H781" s="4" t="e">
        <f>VLOOKUP(D781,'Xử lý'!$C$1:$C$173,1,0)</f>
        <v>#N/A</v>
      </c>
      <c r="I781" s="4"/>
      <c r="J781" s="4">
        <f t="shared" si="33"/>
        <v>0</v>
      </c>
      <c r="K781" s="2">
        <f t="shared" si="32"/>
        <v>0</v>
      </c>
      <c r="L781" s="4">
        <v>0</v>
      </c>
      <c r="M781" s="4">
        <v>0</v>
      </c>
      <c r="N781" s="4">
        <v>0</v>
      </c>
      <c r="O781" s="4">
        <v>81372144</v>
      </c>
    </row>
    <row r="782" spans="2:15" hidden="1" outlineLevel="1" x14ac:dyDescent="0.25">
      <c r="B782" s="11">
        <v>44401</v>
      </c>
      <c r="C782" s="3" t="s">
        <v>2552</v>
      </c>
      <c r="D782" s="3" t="s">
        <v>638</v>
      </c>
      <c r="E782" s="3" t="s">
        <v>4627</v>
      </c>
      <c r="F782" s="11">
        <v>44461</v>
      </c>
      <c r="G782" s="4">
        <v>70258310</v>
      </c>
      <c r="H782" s="4" t="e">
        <f>VLOOKUP(D782,'Xử lý'!$C$1:$C$173,1,0)</f>
        <v>#N/A</v>
      </c>
      <c r="I782" s="4"/>
      <c r="J782" s="4">
        <f t="shared" si="33"/>
        <v>0</v>
      </c>
      <c r="K782" s="2">
        <f t="shared" si="32"/>
        <v>0</v>
      </c>
      <c r="L782" s="4">
        <v>0</v>
      </c>
      <c r="M782" s="4">
        <v>0</v>
      </c>
      <c r="N782" s="4">
        <v>0</v>
      </c>
      <c r="O782" s="4">
        <v>70258310</v>
      </c>
    </row>
    <row r="783" spans="2:15" hidden="1" outlineLevel="1" x14ac:dyDescent="0.25">
      <c r="B783" s="11">
        <v>44401</v>
      </c>
      <c r="C783" s="3" t="s">
        <v>3959</v>
      </c>
      <c r="D783" s="3" t="s">
        <v>829</v>
      </c>
      <c r="E783" s="3" t="s">
        <v>2036</v>
      </c>
      <c r="F783" s="11">
        <v>44461</v>
      </c>
      <c r="G783" s="4">
        <v>94386967</v>
      </c>
      <c r="H783" s="4" t="e">
        <f>VLOOKUP(D783,'Xử lý'!$C$1:$C$173,1,0)</f>
        <v>#N/A</v>
      </c>
      <c r="I783" s="4"/>
      <c r="J783" s="4">
        <f t="shared" si="33"/>
        <v>0</v>
      </c>
      <c r="K783" s="2">
        <f t="shared" si="32"/>
        <v>0</v>
      </c>
      <c r="L783" s="4">
        <v>0</v>
      </c>
      <c r="M783" s="4">
        <v>0</v>
      </c>
      <c r="N783" s="4">
        <v>0</v>
      </c>
      <c r="O783" s="4">
        <v>94386967</v>
      </c>
    </row>
    <row r="784" spans="2:15" hidden="1" outlineLevel="1" x14ac:dyDescent="0.25">
      <c r="B784" s="11">
        <v>44401</v>
      </c>
      <c r="C784" s="3" t="s">
        <v>4131</v>
      </c>
      <c r="D784" s="3" t="s">
        <v>462</v>
      </c>
      <c r="E784" s="3" t="s">
        <v>4653</v>
      </c>
      <c r="F784" s="11">
        <v>44461</v>
      </c>
      <c r="G784" s="4">
        <v>117814755</v>
      </c>
      <c r="H784" s="4" t="e">
        <f>VLOOKUP(D784,'Xử lý'!$C$1:$C$173,1,0)</f>
        <v>#N/A</v>
      </c>
      <c r="I784" s="4"/>
      <c r="J784" s="4">
        <f t="shared" si="33"/>
        <v>0</v>
      </c>
      <c r="K784" s="2">
        <f t="shared" si="32"/>
        <v>0</v>
      </c>
      <c r="L784" s="4">
        <v>0</v>
      </c>
      <c r="M784" s="4">
        <v>0</v>
      </c>
      <c r="N784" s="4">
        <v>0</v>
      </c>
      <c r="O784" s="4">
        <v>117814755</v>
      </c>
    </row>
    <row r="785" spans="2:15" hidden="1" outlineLevel="1" x14ac:dyDescent="0.25">
      <c r="B785" s="11">
        <v>44401</v>
      </c>
      <c r="C785" s="3" t="s">
        <v>1959</v>
      </c>
      <c r="D785" s="3" t="s">
        <v>2862</v>
      </c>
      <c r="E785" s="3" t="s">
        <v>4590</v>
      </c>
      <c r="F785" s="11">
        <v>44461</v>
      </c>
      <c r="G785" s="4">
        <v>56587317</v>
      </c>
      <c r="H785" s="4" t="e">
        <f>VLOOKUP(D785,'Xử lý'!$C$1:$C$173,1,0)</f>
        <v>#N/A</v>
      </c>
      <c r="I785" s="4"/>
      <c r="J785" s="4">
        <f t="shared" si="33"/>
        <v>0</v>
      </c>
      <c r="K785" s="2">
        <f t="shared" si="32"/>
        <v>0</v>
      </c>
      <c r="L785" s="4">
        <v>0</v>
      </c>
      <c r="M785" s="4">
        <v>0</v>
      </c>
      <c r="N785" s="4">
        <v>0</v>
      </c>
      <c r="O785" s="4">
        <v>56587317</v>
      </c>
    </row>
    <row r="786" spans="2:15" hidden="1" outlineLevel="1" x14ac:dyDescent="0.25">
      <c r="B786" s="11">
        <v>44403</v>
      </c>
      <c r="C786" s="3" t="s">
        <v>830</v>
      </c>
      <c r="D786" s="3"/>
      <c r="E786" s="3" t="s">
        <v>2749</v>
      </c>
      <c r="F786" s="11">
        <v>44463</v>
      </c>
      <c r="G786" s="4">
        <v>4312000</v>
      </c>
      <c r="H786" s="4" t="e">
        <f>VLOOKUP(D786,'Xử lý'!$C$1:$C$173,1,0)</f>
        <v>#N/A</v>
      </c>
      <c r="I786" s="4"/>
      <c r="J786" s="4">
        <f t="shared" si="33"/>
        <v>0</v>
      </c>
      <c r="K786" s="2">
        <f t="shared" si="32"/>
        <v>0</v>
      </c>
      <c r="L786" s="4">
        <v>0</v>
      </c>
      <c r="M786" s="4">
        <v>0</v>
      </c>
      <c r="N786" s="4">
        <v>0</v>
      </c>
      <c r="O786" s="4">
        <v>4312000</v>
      </c>
    </row>
    <row r="787" spans="2:15" hidden="1" outlineLevel="1" x14ac:dyDescent="0.25">
      <c r="B787" s="11">
        <v>44403</v>
      </c>
      <c r="C787" s="3" t="s">
        <v>17</v>
      </c>
      <c r="D787" s="3" t="s">
        <v>272</v>
      </c>
      <c r="E787" s="3" t="s">
        <v>1640</v>
      </c>
      <c r="F787" s="11">
        <v>44463</v>
      </c>
      <c r="G787" s="4">
        <v>70736568</v>
      </c>
      <c r="H787" s="4" t="e">
        <f>VLOOKUP(D787,'Xử lý'!$C$1:$C$173,1,0)</f>
        <v>#N/A</v>
      </c>
      <c r="I787" s="4"/>
      <c r="J787" s="4">
        <f t="shared" si="33"/>
        <v>0</v>
      </c>
      <c r="K787" s="2">
        <f t="shared" si="32"/>
        <v>0</v>
      </c>
      <c r="L787" s="4">
        <v>0</v>
      </c>
      <c r="M787" s="4">
        <v>0</v>
      </c>
      <c r="N787" s="4">
        <v>0</v>
      </c>
      <c r="O787" s="4">
        <v>70736568</v>
      </c>
    </row>
    <row r="788" spans="2:15" hidden="1" outlineLevel="1" x14ac:dyDescent="0.25">
      <c r="B788" s="11">
        <v>44404</v>
      </c>
      <c r="C788" s="3" t="s">
        <v>2545</v>
      </c>
      <c r="D788" s="3" t="s">
        <v>2512</v>
      </c>
      <c r="E788" s="3" t="s">
        <v>2487</v>
      </c>
      <c r="F788" s="11">
        <v>44464</v>
      </c>
      <c r="G788" s="4">
        <v>1416595</v>
      </c>
      <c r="H788" s="4" t="e">
        <f>VLOOKUP(D788,'Xử lý'!$C$1:$C$173,1,0)</f>
        <v>#N/A</v>
      </c>
      <c r="I788" s="4"/>
      <c r="J788" s="4">
        <f t="shared" si="33"/>
        <v>0</v>
      </c>
      <c r="K788" s="2">
        <f t="shared" si="32"/>
        <v>0</v>
      </c>
      <c r="L788" s="4">
        <v>0</v>
      </c>
      <c r="M788" s="4">
        <v>0</v>
      </c>
      <c r="N788" s="4">
        <v>0</v>
      </c>
      <c r="O788" s="4">
        <v>1416595</v>
      </c>
    </row>
    <row r="789" spans="2:15" hidden="1" outlineLevel="1" x14ac:dyDescent="0.25">
      <c r="B789" s="11">
        <v>44404</v>
      </c>
      <c r="C789" s="3" t="s">
        <v>1721</v>
      </c>
      <c r="D789" s="3" t="s">
        <v>161</v>
      </c>
      <c r="E789" s="3" t="s">
        <v>367</v>
      </c>
      <c r="F789" s="11">
        <v>44464</v>
      </c>
      <c r="G789" s="4">
        <v>1562963</v>
      </c>
      <c r="H789" s="4" t="e">
        <f>VLOOKUP(D789,'Xử lý'!$C$1:$C$173,1,0)</f>
        <v>#N/A</v>
      </c>
      <c r="I789" s="4"/>
      <c r="J789" s="4">
        <f t="shared" si="33"/>
        <v>0</v>
      </c>
      <c r="K789" s="2">
        <f t="shared" si="32"/>
        <v>0</v>
      </c>
      <c r="L789" s="4">
        <v>0</v>
      </c>
      <c r="M789" s="4">
        <v>0</v>
      </c>
      <c r="N789" s="4">
        <v>0</v>
      </c>
      <c r="O789" s="4">
        <v>1562963</v>
      </c>
    </row>
    <row r="790" spans="2:15" hidden="1" outlineLevel="1" x14ac:dyDescent="0.25">
      <c r="B790" s="11">
        <v>44404</v>
      </c>
      <c r="C790" s="3" t="s">
        <v>1690</v>
      </c>
      <c r="D790" s="3" t="s">
        <v>3502</v>
      </c>
      <c r="E790" s="3" t="s">
        <v>2363</v>
      </c>
      <c r="F790" s="11">
        <v>44464</v>
      </c>
      <c r="G790" s="4">
        <v>1093648</v>
      </c>
      <c r="H790" s="4" t="e">
        <f>VLOOKUP(D790,'Xử lý'!$C$1:$C$173,1,0)</f>
        <v>#N/A</v>
      </c>
      <c r="I790" s="4"/>
      <c r="J790" s="4">
        <f t="shared" si="33"/>
        <v>0</v>
      </c>
      <c r="K790" s="2">
        <f t="shared" si="32"/>
        <v>0</v>
      </c>
      <c r="L790" s="4">
        <v>0</v>
      </c>
      <c r="M790" s="4">
        <v>0</v>
      </c>
      <c r="N790" s="4">
        <v>0</v>
      </c>
      <c r="O790" s="4">
        <v>1093648</v>
      </c>
    </row>
    <row r="791" spans="2:15" hidden="1" outlineLevel="1" x14ac:dyDescent="0.25">
      <c r="B791" s="11">
        <v>44404</v>
      </c>
      <c r="C791" s="3" t="s">
        <v>1111</v>
      </c>
      <c r="D791" s="3" t="s">
        <v>3299</v>
      </c>
      <c r="E791" s="3" t="s">
        <v>1435</v>
      </c>
      <c r="F791" s="11">
        <v>44464</v>
      </c>
      <c r="G791" s="4">
        <v>917318</v>
      </c>
      <c r="H791" s="4" t="e">
        <f>VLOOKUP(D791,'Xử lý'!$C$1:$C$173,1,0)</f>
        <v>#N/A</v>
      </c>
      <c r="I791" s="4"/>
      <c r="J791" s="4">
        <f t="shared" si="33"/>
        <v>0</v>
      </c>
      <c r="K791" s="2">
        <f t="shared" si="32"/>
        <v>0</v>
      </c>
      <c r="L791" s="4">
        <v>0</v>
      </c>
      <c r="M791" s="4">
        <v>0</v>
      </c>
      <c r="N791" s="4">
        <v>0</v>
      </c>
      <c r="O791" s="4">
        <v>917318</v>
      </c>
    </row>
    <row r="792" spans="2:15" hidden="1" outlineLevel="1" x14ac:dyDescent="0.25">
      <c r="B792" s="11">
        <v>44404</v>
      </c>
      <c r="C792" s="3" t="s">
        <v>4409</v>
      </c>
      <c r="D792" s="3" t="s">
        <v>4463</v>
      </c>
      <c r="E792" s="3" t="s">
        <v>4235</v>
      </c>
      <c r="F792" s="11">
        <v>44464</v>
      </c>
      <c r="G792" s="4">
        <v>2361458</v>
      </c>
      <c r="H792" s="4" t="e">
        <f>VLOOKUP(D792,'Xử lý'!$C$1:$C$173,1,0)</f>
        <v>#N/A</v>
      </c>
      <c r="I792" s="4"/>
      <c r="J792" s="4">
        <f t="shared" si="33"/>
        <v>0</v>
      </c>
      <c r="K792" s="2">
        <f t="shared" si="32"/>
        <v>0</v>
      </c>
      <c r="L792" s="4">
        <v>0</v>
      </c>
      <c r="M792" s="4">
        <v>0</v>
      </c>
      <c r="N792" s="4">
        <v>0</v>
      </c>
      <c r="O792" s="4">
        <v>2361458</v>
      </c>
    </row>
    <row r="793" spans="2:15" hidden="1" outlineLevel="1" x14ac:dyDescent="0.25">
      <c r="B793" s="11">
        <v>44404</v>
      </c>
      <c r="C793" s="3" t="s">
        <v>4197</v>
      </c>
      <c r="D793" s="3" t="s">
        <v>656</v>
      </c>
      <c r="E793" s="3" t="s">
        <v>3609</v>
      </c>
      <c r="F793" s="11">
        <v>44464</v>
      </c>
      <c r="G793" s="4">
        <v>1543691</v>
      </c>
      <c r="H793" s="4" t="e">
        <f>VLOOKUP(D793,'Xử lý'!$C$1:$C$173,1,0)</f>
        <v>#N/A</v>
      </c>
      <c r="I793" s="4"/>
      <c r="J793" s="4">
        <f t="shared" si="33"/>
        <v>0</v>
      </c>
      <c r="K793" s="2">
        <f t="shared" si="32"/>
        <v>0</v>
      </c>
      <c r="L793" s="4">
        <v>0</v>
      </c>
      <c r="M793" s="4">
        <v>0</v>
      </c>
      <c r="N793" s="4">
        <v>0</v>
      </c>
      <c r="O793" s="4">
        <v>1543691</v>
      </c>
    </row>
    <row r="794" spans="2:15" hidden="1" outlineLevel="1" x14ac:dyDescent="0.25">
      <c r="B794" s="11">
        <v>44404</v>
      </c>
      <c r="C794" s="3" t="s">
        <v>1754</v>
      </c>
      <c r="D794" s="3" t="s">
        <v>2768</v>
      </c>
      <c r="E794" s="3" t="s">
        <v>3306</v>
      </c>
      <c r="F794" s="11">
        <v>44464</v>
      </c>
      <c r="G794" s="4">
        <v>2407389</v>
      </c>
      <c r="H794" s="4" t="e">
        <f>VLOOKUP(D794,'Xử lý'!$C$1:$C$173,1,0)</f>
        <v>#N/A</v>
      </c>
      <c r="I794" s="4"/>
      <c r="J794" s="4">
        <f t="shared" si="33"/>
        <v>0</v>
      </c>
      <c r="K794" s="2">
        <f t="shared" si="32"/>
        <v>0</v>
      </c>
      <c r="L794" s="4">
        <v>0</v>
      </c>
      <c r="M794" s="4">
        <v>0</v>
      </c>
      <c r="N794" s="4">
        <v>0</v>
      </c>
      <c r="O794" s="4">
        <v>2407389</v>
      </c>
    </row>
    <row r="795" spans="2:15" hidden="1" outlineLevel="1" x14ac:dyDescent="0.25">
      <c r="B795" s="11">
        <v>44404</v>
      </c>
      <c r="C795" s="3" t="s">
        <v>4003</v>
      </c>
      <c r="D795" s="3" t="s">
        <v>100</v>
      </c>
      <c r="E795" s="3" t="s">
        <v>2754</v>
      </c>
      <c r="F795" s="11">
        <v>44464</v>
      </c>
      <c r="G795" s="4">
        <v>2246563</v>
      </c>
      <c r="H795" s="4" t="e">
        <f>VLOOKUP(D795,'Xử lý'!$C$1:$C$173,1,0)</f>
        <v>#N/A</v>
      </c>
      <c r="I795" s="4"/>
      <c r="J795" s="4">
        <f t="shared" si="33"/>
        <v>0</v>
      </c>
      <c r="K795" s="2">
        <f t="shared" si="32"/>
        <v>0</v>
      </c>
      <c r="L795" s="4">
        <v>0</v>
      </c>
      <c r="M795" s="4">
        <v>0</v>
      </c>
      <c r="N795" s="4">
        <v>0</v>
      </c>
      <c r="O795" s="4">
        <v>2246563</v>
      </c>
    </row>
    <row r="796" spans="2:15" hidden="1" outlineLevel="1" x14ac:dyDescent="0.25">
      <c r="B796" s="11">
        <v>44404</v>
      </c>
      <c r="C796" s="3" t="s">
        <v>2397</v>
      </c>
      <c r="D796" s="3" t="s">
        <v>887</v>
      </c>
      <c r="E796" s="3" t="s">
        <v>2539</v>
      </c>
      <c r="F796" s="11">
        <v>44464</v>
      </c>
      <c r="G796" s="4">
        <v>1548829</v>
      </c>
      <c r="H796" s="4" t="e">
        <f>VLOOKUP(D796,'Xử lý'!$C$1:$C$173,1,0)</f>
        <v>#N/A</v>
      </c>
      <c r="I796" s="4"/>
      <c r="J796" s="4">
        <f t="shared" si="33"/>
        <v>0</v>
      </c>
      <c r="K796" s="2">
        <f t="shared" si="32"/>
        <v>0</v>
      </c>
      <c r="L796" s="4">
        <v>0</v>
      </c>
      <c r="M796" s="4">
        <v>0</v>
      </c>
      <c r="N796" s="4">
        <v>0</v>
      </c>
      <c r="O796" s="4">
        <v>1548829</v>
      </c>
    </row>
    <row r="797" spans="2:15" hidden="1" outlineLevel="1" x14ac:dyDescent="0.25">
      <c r="B797" s="11">
        <v>44404</v>
      </c>
      <c r="C797" s="3" t="s">
        <v>319</v>
      </c>
      <c r="D797" s="3" t="s">
        <v>2066</v>
      </c>
      <c r="E797" s="3" t="s">
        <v>505</v>
      </c>
      <c r="F797" s="11">
        <v>44464</v>
      </c>
      <c r="G797" s="4">
        <v>2758006</v>
      </c>
      <c r="H797" s="4" t="e">
        <f>VLOOKUP(D797,'Xử lý'!$C$1:$C$173,1,0)</f>
        <v>#N/A</v>
      </c>
      <c r="I797" s="4"/>
      <c r="J797" s="4">
        <f t="shared" si="33"/>
        <v>0</v>
      </c>
      <c r="K797" s="2">
        <f t="shared" si="32"/>
        <v>0</v>
      </c>
      <c r="L797" s="4">
        <v>0</v>
      </c>
      <c r="M797" s="4">
        <v>0</v>
      </c>
      <c r="N797" s="4">
        <v>0</v>
      </c>
      <c r="O797" s="4">
        <v>2758006</v>
      </c>
    </row>
    <row r="798" spans="2:15" hidden="1" outlineLevel="1" x14ac:dyDescent="0.25">
      <c r="B798" s="11">
        <v>44405</v>
      </c>
      <c r="C798" s="3" t="s">
        <v>3673</v>
      </c>
      <c r="D798" s="3" t="s">
        <v>72</v>
      </c>
      <c r="E798" s="3" t="s">
        <v>825</v>
      </c>
      <c r="F798" s="11">
        <v>44465</v>
      </c>
      <c r="G798" s="4">
        <v>80431324</v>
      </c>
      <c r="H798" s="4" t="e">
        <f>VLOOKUP(D798,'Xử lý'!$C$1:$C$173,1,0)</f>
        <v>#N/A</v>
      </c>
      <c r="I798" s="4"/>
      <c r="J798" s="4">
        <f t="shared" si="33"/>
        <v>0</v>
      </c>
      <c r="K798" s="2">
        <f t="shared" si="32"/>
        <v>0</v>
      </c>
      <c r="L798" s="4">
        <v>0</v>
      </c>
      <c r="M798" s="4">
        <v>0</v>
      </c>
      <c r="N798" s="4">
        <v>0</v>
      </c>
      <c r="O798" s="4">
        <v>80431324</v>
      </c>
    </row>
    <row r="799" spans="2:15" hidden="1" outlineLevel="1" x14ac:dyDescent="0.25">
      <c r="B799" s="11">
        <v>44412</v>
      </c>
      <c r="C799" s="3" t="s">
        <v>2415</v>
      </c>
      <c r="D799" s="3" t="s">
        <v>3404</v>
      </c>
      <c r="E799" s="3" t="s">
        <v>4414</v>
      </c>
      <c r="F799" s="11">
        <v>44472</v>
      </c>
      <c r="G799" s="4">
        <v>2957774</v>
      </c>
      <c r="H799" s="4" t="e">
        <f>VLOOKUP(D799,'Xử lý'!$C$1:$C$173,1,0)</f>
        <v>#N/A</v>
      </c>
      <c r="I799" s="4"/>
      <c r="J799" s="4">
        <f t="shared" si="33"/>
        <v>0</v>
      </c>
      <c r="K799" s="2">
        <f t="shared" si="32"/>
        <v>0</v>
      </c>
      <c r="L799" s="4">
        <v>0</v>
      </c>
      <c r="M799" s="4">
        <v>0</v>
      </c>
      <c r="N799" s="4">
        <v>0</v>
      </c>
      <c r="O799" s="4">
        <v>2957774</v>
      </c>
    </row>
    <row r="800" spans="2:15" hidden="1" outlineLevel="1" x14ac:dyDescent="0.25">
      <c r="B800" s="11">
        <v>44412</v>
      </c>
      <c r="C800" s="3" t="s">
        <v>121</v>
      </c>
      <c r="D800" s="3" t="s">
        <v>4018</v>
      </c>
      <c r="E800" s="3" t="s">
        <v>4088</v>
      </c>
      <c r="F800" s="11">
        <v>44472</v>
      </c>
      <c r="G800" s="4">
        <v>3020419</v>
      </c>
      <c r="H800" s="4" t="e">
        <f>VLOOKUP(D800,'Xử lý'!$C$1:$C$173,1,0)</f>
        <v>#N/A</v>
      </c>
      <c r="I800" s="4"/>
      <c r="J800" s="4">
        <f t="shared" si="33"/>
        <v>0</v>
      </c>
      <c r="K800" s="2">
        <f t="shared" si="32"/>
        <v>0</v>
      </c>
      <c r="L800" s="4">
        <v>0</v>
      </c>
      <c r="M800" s="4">
        <v>0</v>
      </c>
      <c r="N800" s="4">
        <v>0</v>
      </c>
      <c r="O800" s="4">
        <v>3020419</v>
      </c>
    </row>
    <row r="801" spans="2:15" hidden="1" outlineLevel="1" x14ac:dyDescent="0.25">
      <c r="B801" s="11">
        <v>44412</v>
      </c>
      <c r="C801" s="3" t="s">
        <v>3479</v>
      </c>
      <c r="D801" s="3" t="s">
        <v>731</v>
      </c>
      <c r="E801" s="3" t="s">
        <v>1136</v>
      </c>
      <c r="F801" s="11">
        <v>44472</v>
      </c>
      <c r="G801" s="4">
        <v>3169199</v>
      </c>
      <c r="H801" s="4" t="e">
        <f>VLOOKUP(D801,'Xử lý'!$C$1:$C$173,1,0)</f>
        <v>#N/A</v>
      </c>
      <c r="I801" s="4"/>
      <c r="J801" s="4">
        <f t="shared" si="33"/>
        <v>0</v>
      </c>
      <c r="K801" s="2">
        <f t="shared" si="32"/>
        <v>0</v>
      </c>
      <c r="L801" s="4">
        <v>0</v>
      </c>
      <c r="M801" s="4">
        <v>0</v>
      </c>
      <c r="N801" s="4">
        <v>0</v>
      </c>
      <c r="O801" s="4">
        <v>3169199</v>
      </c>
    </row>
    <row r="802" spans="2:15" hidden="1" outlineLevel="1" x14ac:dyDescent="0.25">
      <c r="B802" s="11">
        <v>44412</v>
      </c>
      <c r="C802" s="3" t="s">
        <v>2558</v>
      </c>
      <c r="D802" s="3" t="s">
        <v>1412</v>
      </c>
      <c r="E802" s="3" t="s">
        <v>991</v>
      </c>
      <c r="F802" s="11">
        <v>44472</v>
      </c>
      <c r="G802" s="4">
        <v>2834959</v>
      </c>
      <c r="H802" s="4" t="e">
        <f>VLOOKUP(D802,'Xử lý'!$C$1:$C$173,1,0)</f>
        <v>#N/A</v>
      </c>
      <c r="I802" s="4"/>
      <c r="J802" s="4">
        <f t="shared" si="33"/>
        <v>0</v>
      </c>
      <c r="K802" s="2">
        <f t="shared" si="32"/>
        <v>0</v>
      </c>
      <c r="L802" s="4">
        <v>0</v>
      </c>
      <c r="M802" s="4">
        <v>0</v>
      </c>
      <c r="N802" s="4">
        <v>0</v>
      </c>
      <c r="O802" s="4">
        <v>2834959</v>
      </c>
    </row>
    <row r="803" spans="2:15" hidden="1" outlineLevel="1" x14ac:dyDescent="0.25">
      <c r="B803" s="11">
        <v>44412</v>
      </c>
      <c r="C803" s="3" t="s">
        <v>937</v>
      </c>
      <c r="D803" s="3" t="s">
        <v>1611</v>
      </c>
      <c r="E803" s="3" t="s">
        <v>4626</v>
      </c>
      <c r="F803" s="11">
        <v>44472</v>
      </c>
      <c r="G803" s="4">
        <v>895492</v>
      </c>
      <c r="H803" s="4" t="e">
        <f>VLOOKUP(D803,'Xử lý'!$C$1:$C$173,1,0)</f>
        <v>#N/A</v>
      </c>
      <c r="I803" s="4"/>
      <c r="J803" s="4">
        <f t="shared" si="33"/>
        <v>0</v>
      </c>
      <c r="K803" s="2">
        <f t="shared" si="32"/>
        <v>0</v>
      </c>
      <c r="L803" s="4">
        <v>0</v>
      </c>
      <c r="M803" s="4">
        <v>0</v>
      </c>
      <c r="N803" s="4">
        <v>0</v>
      </c>
      <c r="O803" s="4">
        <v>895492</v>
      </c>
    </row>
    <row r="804" spans="2:15" hidden="1" outlineLevel="1" x14ac:dyDescent="0.25">
      <c r="B804" s="11">
        <v>44412</v>
      </c>
      <c r="C804" s="3" t="s">
        <v>4450</v>
      </c>
      <c r="D804" s="3" t="s">
        <v>1963</v>
      </c>
      <c r="E804" s="3" t="s">
        <v>2585</v>
      </c>
      <c r="F804" s="11">
        <v>44472</v>
      </c>
      <c r="G804" s="4">
        <v>816149</v>
      </c>
      <c r="H804" s="4" t="e">
        <f>VLOOKUP(D804,'Xử lý'!$C$1:$C$173,1,0)</f>
        <v>#N/A</v>
      </c>
      <c r="I804" s="4"/>
      <c r="J804" s="4">
        <f t="shared" si="33"/>
        <v>0</v>
      </c>
      <c r="K804" s="2">
        <f t="shared" si="32"/>
        <v>0</v>
      </c>
      <c r="L804" s="4">
        <v>0</v>
      </c>
      <c r="M804" s="4">
        <v>0</v>
      </c>
      <c r="N804" s="4">
        <v>0</v>
      </c>
      <c r="O804" s="4">
        <v>816149</v>
      </c>
    </row>
    <row r="805" spans="2:15" hidden="1" outlineLevel="1" x14ac:dyDescent="0.25">
      <c r="B805" s="11">
        <v>44412</v>
      </c>
      <c r="C805" s="3" t="s">
        <v>676</v>
      </c>
      <c r="D805" s="3" t="s">
        <v>459</v>
      </c>
      <c r="E805" s="3" t="s">
        <v>498</v>
      </c>
      <c r="F805" s="11">
        <v>44472</v>
      </c>
      <c r="G805" s="4">
        <v>1846361</v>
      </c>
      <c r="H805" s="4" t="e">
        <f>VLOOKUP(D805,'Xử lý'!$C$1:$C$173,1,0)</f>
        <v>#N/A</v>
      </c>
      <c r="I805" s="4"/>
      <c r="J805" s="4">
        <f t="shared" si="33"/>
        <v>0</v>
      </c>
      <c r="K805" s="2">
        <f t="shared" si="32"/>
        <v>0</v>
      </c>
      <c r="L805" s="4">
        <v>0</v>
      </c>
      <c r="M805" s="4">
        <v>0</v>
      </c>
      <c r="N805" s="4">
        <v>0</v>
      </c>
      <c r="O805" s="4">
        <v>1846361</v>
      </c>
    </row>
    <row r="806" spans="2:15" hidden="1" outlineLevel="1" x14ac:dyDescent="0.25">
      <c r="B806" s="11">
        <v>44412</v>
      </c>
      <c r="C806" s="3" t="s">
        <v>1302</v>
      </c>
      <c r="D806" s="3" t="s">
        <v>668</v>
      </c>
      <c r="E806" s="3" t="s">
        <v>2324</v>
      </c>
      <c r="F806" s="11">
        <v>44472</v>
      </c>
      <c r="G806" s="4">
        <v>1846361</v>
      </c>
      <c r="H806" s="4" t="e">
        <f>VLOOKUP(D806,'Xử lý'!$C$1:$C$173,1,0)</f>
        <v>#N/A</v>
      </c>
      <c r="I806" s="4"/>
      <c r="J806" s="4">
        <f t="shared" si="33"/>
        <v>0</v>
      </c>
      <c r="K806" s="2">
        <f t="shared" si="32"/>
        <v>0</v>
      </c>
      <c r="L806" s="4">
        <v>0</v>
      </c>
      <c r="M806" s="4">
        <v>0</v>
      </c>
      <c r="N806" s="4">
        <v>0</v>
      </c>
      <c r="O806" s="4">
        <v>1846361</v>
      </c>
    </row>
    <row r="807" spans="2:15" hidden="1" outlineLevel="1" x14ac:dyDescent="0.25">
      <c r="B807" s="11">
        <v>44412</v>
      </c>
      <c r="C807" s="3" t="s">
        <v>3725</v>
      </c>
      <c r="D807" s="3" t="s">
        <v>1190</v>
      </c>
      <c r="E807" s="3" t="s">
        <v>4377</v>
      </c>
      <c r="F807" s="11">
        <v>44472</v>
      </c>
      <c r="G807" s="4">
        <v>2029379</v>
      </c>
      <c r="H807" s="4" t="e">
        <f>VLOOKUP(D807,'Xử lý'!$C$1:$C$173,1,0)</f>
        <v>#N/A</v>
      </c>
      <c r="I807" s="4"/>
      <c r="J807" s="4">
        <f t="shared" si="33"/>
        <v>0</v>
      </c>
      <c r="K807" s="2">
        <f t="shared" si="32"/>
        <v>0</v>
      </c>
      <c r="L807" s="4">
        <v>0</v>
      </c>
      <c r="M807" s="4">
        <v>0</v>
      </c>
      <c r="N807" s="4">
        <v>0</v>
      </c>
      <c r="O807" s="4">
        <v>2029379</v>
      </c>
    </row>
    <row r="808" spans="2:15" hidden="1" outlineLevel="1" x14ac:dyDescent="0.25">
      <c r="B808" s="11">
        <v>44412</v>
      </c>
      <c r="C808" s="3" t="s">
        <v>3304</v>
      </c>
      <c r="D808" s="3" t="s">
        <v>2673</v>
      </c>
      <c r="E808" s="3" t="s">
        <v>3659</v>
      </c>
      <c r="F808" s="11">
        <v>44472</v>
      </c>
      <c r="G808" s="4">
        <v>610819</v>
      </c>
      <c r="H808" s="4" t="e">
        <f>VLOOKUP(D808,'Xử lý'!$C$1:$C$173,1,0)</f>
        <v>#N/A</v>
      </c>
      <c r="I808" s="4"/>
      <c r="J808" s="4">
        <f t="shared" si="33"/>
        <v>0</v>
      </c>
      <c r="K808" s="2">
        <f t="shared" si="32"/>
        <v>0</v>
      </c>
      <c r="L808" s="4">
        <v>0</v>
      </c>
      <c r="M808" s="4">
        <v>0</v>
      </c>
      <c r="N808" s="4">
        <v>0</v>
      </c>
      <c r="O808" s="4">
        <v>610819</v>
      </c>
    </row>
    <row r="809" spans="2:15" hidden="1" outlineLevel="1" x14ac:dyDescent="0.25">
      <c r="B809" s="11">
        <v>44412</v>
      </c>
      <c r="C809" s="3" t="s">
        <v>406</v>
      </c>
      <c r="D809" s="3" t="s">
        <v>4443</v>
      </c>
      <c r="E809" s="3" t="s">
        <v>4198</v>
      </c>
      <c r="F809" s="11">
        <v>44472</v>
      </c>
      <c r="G809" s="4">
        <v>1576346</v>
      </c>
      <c r="H809" s="4" t="e">
        <f>VLOOKUP(D809,'Xử lý'!$C$1:$C$173,1,0)</f>
        <v>#N/A</v>
      </c>
      <c r="I809" s="4"/>
      <c r="J809" s="4">
        <f t="shared" si="33"/>
        <v>0</v>
      </c>
      <c r="K809" s="2">
        <f t="shared" si="32"/>
        <v>0</v>
      </c>
      <c r="L809" s="4">
        <v>0</v>
      </c>
      <c r="M809" s="4">
        <v>0</v>
      </c>
      <c r="N809" s="4">
        <v>0</v>
      </c>
      <c r="O809" s="4">
        <v>1576346</v>
      </c>
    </row>
    <row r="810" spans="2:15" hidden="1" outlineLevel="1" x14ac:dyDescent="0.25">
      <c r="B810" s="11">
        <v>44412</v>
      </c>
      <c r="C810" s="3" t="s">
        <v>108</v>
      </c>
      <c r="D810" s="3" t="s">
        <v>1324</v>
      </c>
      <c r="E810" s="3" t="s">
        <v>3004</v>
      </c>
      <c r="F810" s="11">
        <v>44472</v>
      </c>
      <c r="G810" s="4">
        <v>1763614</v>
      </c>
      <c r="H810" s="4" t="e">
        <f>VLOOKUP(D810,'Xử lý'!$C$1:$C$173,1,0)</f>
        <v>#N/A</v>
      </c>
      <c r="I810" s="4"/>
      <c r="J810" s="4">
        <f t="shared" si="33"/>
        <v>0</v>
      </c>
      <c r="K810" s="2">
        <f t="shared" si="32"/>
        <v>0</v>
      </c>
      <c r="L810" s="4">
        <v>0</v>
      </c>
      <c r="M810" s="4">
        <v>0</v>
      </c>
      <c r="N810" s="4">
        <v>0</v>
      </c>
      <c r="O810" s="4">
        <v>1763614</v>
      </c>
    </row>
    <row r="811" spans="2:15" hidden="1" outlineLevel="1" x14ac:dyDescent="0.25">
      <c r="B811" s="11">
        <v>44412</v>
      </c>
      <c r="C811" s="3" t="s">
        <v>2478</v>
      </c>
      <c r="D811" s="3" t="s">
        <v>4309</v>
      </c>
      <c r="E811" s="3" t="s">
        <v>393</v>
      </c>
      <c r="F811" s="11">
        <v>44472</v>
      </c>
      <c r="G811" s="4">
        <v>1181099</v>
      </c>
      <c r="H811" s="4" t="e">
        <f>VLOOKUP(D811,'Xử lý'!$C$1:$C$173,1,0)</f>
        <v>#N/A</v>
      </c>
      <c r="I811" s="4"/>
      <c r="J811" s="4">
        <f t="shared" si="33"/>
        <v>0</v>
      </c>
      <c r="K811" s="2">
        <f t="shared" si="32"/>
        <v>0</v>
      </c>
      <c r="L811" s="4">
        <v>0</v>
      </c>
      <c r="M811" s="4">
        <v>0</v>
      </c>
      <c r="N811" s="4">
        <v>0</v>
      </c>
      <c r="O811" s="4">
        <v>1181099</v>
      </c>
    </row>
    <row r="812" spans="2:15" hidden="1" outlineLevel="1" x14ac:dyDescent="0.25">
      <c r="B812" s="11">
        <v>44412</v>
      </c>
      <c r="C812" s="3" t="s">
        <v>3662</v>
      </c>
      <c r="D812" s="3" t="s">
        <v>1562</v>
      </c>
      <c r="E812" s="3" t="s">
        <v>4343</v>
      </c>
      <c r="F812" s="11">
        <v>44472</v>
      </c>
      <c r="G812" s="4">
        <v>1549015</v>
      </c>
      <c r="H812" s="4" t="e">
        <f>VLOOKUP(D812,'Xử lý'!$C$1:$C$173,1,0)</f>
        <v>#N/A</v>
      </c>
      <c r="I812" s="4"/>
      <c r="J812" s="4">
        <f t="shared" si="33"/>
        <v>0</v>
      </c>
      <c r="K812" s="2">
        <f t="shared" si="32"/>
        <v>0</v>
      </c>
      <c r="L812" s="4">
        <v>0</v>
      </c>
      <c r="M812" s="4">
        <v>0</v>
      </c>
      <c r="N812" s="4">
        <v>0</v>
      </c>
      <c r="O812" s="4">
        <v>1549015</v>
      </c>
    </row>
    <row r="813" spans="2:15" hidden="1" outlineLevel="1" x14ac:dyDescent="0.25">
      <c r="B813" s="11">
        <v>44412</v>
      </c>
      <c r="C813" s="3" t="s">
        <v>254</v>
      </c>
      <c r="D813" s="3" t="s">
        <v>2946</v>
      </c>
      <c r="E813" s="3" t="s">
        <v>1794</v>
      </c>
      <c r="F813" s="11">
        <v>44472</v>
      </c>
      <c r="G813" s="4">
        <v>1418560</v>
      </c>
      <c r="H813" s="4" t="e">
        <f>VLOOKUP(D813,'Xử lý'!$C$1:$C$173,1,0)</f>
        <v>#N/A</v>
      </c>
      <c r="I813" s="4"/>
      <c r="J813" s="4">
        <f t="shared" si="33"/>
        <v>0</v>
      </c>
      <c r="K813" s="2">
        <f t="shared" si="32"/>
        <v>0</v>
      </c>
      <c r="L813" s="4">
        <v>0</v>
      </c>
      <c r="M813" s="4">
        <v>0</v>
      </c>
      <c r="N813" s="4">
        <v>0</v>
      </c>
      <c r="O813" s="4">
        <v>1418560</v>
      </c>
    </row>
    <row r="814" spans="2:15" hidden="1" outlineLevel="1" x14ac:dyDescent="0.25">
      <c r="B814" s="11">
        <v>44412</v>
      </c>
      <c r="C814" s="3" t="s">
        <v>4177</v>
      </c>
      <c r="D814" s="3" t="s">
        <v>2373</v>
      </c>
      <c r="E814" s="3" t="s">
        <v>2667</v>
      </c>
      <c r="F814" s="11">
        <v>44472</v>
      </c>
      <c r="G814" s="4">
        <v>774414</v>
      </c>
      <c r="H814" s="4" t="e">
        <f>VLOOKUP(D814,'Xử lý'!$C$1:$C$173,1,0)</f>
        <v>#N/A</v>
      </c>
      <c r="I814" s="4"/>
      <c r="J814" s="4">
        <f t="shared" si="33"/>
        <v>0</v>
      </c>
      <c r="K814" s="2">
        <f t="shared" si="32"/>
        <v>0</v>
      </c>
      <c r="L814" s="4">
        <v>0</v>
      </c>
      <c r="M814" s="4">
        <v>0</v>
      </c>
      <c r="N814" s="4">
        <v>0</v>
      </c>
      <c r="O814" s="4">
        <v>774414</v>
      </c>
    </row>
    <row r="815" spans="2:15" hidden="1" outlineLevel="1" x14ac:dyDescent="0.25">
      <c r="B815" s="11">
        <v>44414</v>
      </c>
      <c r="C815" s="3" t="s">
        <v>1540</v>
      </c>
      <c r="D815" s="3" t="s">
        <v>1744</v>
      </c>
      <c r="E815" s="3" t="s">
        <v>3646</v>
      </c>
      <c r="F815" s="11">
        <v>44474</v>
      </c>
      <c r="G815" s="4">
        <v>1828364</v>
      </c>
      <c r="H815" s="4" t="e">
        <f>VLOOKUP(D815,'Xử lý'!$C$1:$C$173,1,0)</f>
        <v>#N/A</v>
      </c>
      <c r="I815" s="4"/>
      <c r="J815" s="4">
        <f t="shared" si="33"/>
        <v>0</v>
      </c>
      <c r="K815" s="2">
        <f t="shared" si="32"/>
        <v>0</v>
      </c>
      <c r="L815" s="4">
        <v>0</v>
      </c>
      <c r="M815" s="4">
        <v>0</v>
      </c>
      <c r="N815" s="4">
        <v>0</v>
      </c>
      <c r="O815" s="4">
        <v>1828364</v>
      </c>
    </row>
    <row r="816" spans="2:15" hidden="1" outlineLevel="1" x14ac:dyDescent="0.25">
      <c r="B816" s="11">
        <v>44421</v>
      </c>
      <c r="C816" s="3" t="s">
        <v>4027</v>
      </c>
      <c r="D816" s="3" t="s">
        <v>3993</v>
      </c>
      <c r="E816" s="3" t="s">
        <v>1998</v>
      </c>
      <c r="F816" s="11">
        <v>44481</v>
      </c>
      <c r="G816" s="4">
        <v>113447167</v>
      </c>
      <c r="H816" s="4" t="e">
        <f>VLOOKUP(D816,'Xử lý'!$C$1:$C$173,1,0)</f>
        <v>#N/A</v>
      </c>
      <c r="I816" s="4"/>
      <c r="J816" s="4">
        <f t="shared" si="33"/>
        <v>0</v>
      </c>
      <c r="K816" s="2">
        <f t="shared" si="32"/>
        <v>0</v>
      </c>
      <c r="L816" s="4">
        <v>0</v>
      </c>
      <c r="M816" s="4">
        <v>0</v>
      </c>
      <c r="N816" s="4">
        <v>0</v>
      </c>
      <c r="O816" s="4">
        <v>113447167</v>
      </c>
    </row>
    <row r="817" spans="2:15" hidden="1" outlineLevel="1" x14ac:dyDescent="0.25">
      <c r="B817" s="11">
        <v>44421</v>
      </c>
      <c r="C817" s="3" t="s">
        <v>4464</v>
      </c>
      <c r="D817" s="3" t="s">
        <v>971</v>
      </c>
      <c r="E817" s="3" t="s">
        <v>825</v>
      </c>
      <c r="F817" s="11">
        <v>44481</v>
      </c>
      <c r="G817" s="4">
        <v>98679681</v>
      </c>
      <c r="H817" s="4" t="e">
        <f>VLOOKUP(D817,'Xử lý'!$C$1:$C$173,1,0)</f>
        <v>#N/A</v>
      </c>
      <c r="I817" s="4"/>
      <c r="J817" s="4">
        <f t="shared" si="33"/>
        <v>0</v>
      </c>
      <c r="K817" s="2">
        <f t="shared" si="32"/>
        <v>0</v>
      </c>
      <c r="L817" s="4">
        <v>0</v>
      </c>
      <c r="M817" s="4">
        <v>0</v>
      </c>
      <c r="N817" s="4">
        <v>0</v>
      </c>
      <c r="O817" s="4">
        <v>98679681</v>
      </c>
    </row>
    <row r="818" spans="2:15" hidden="1" outlineLevel="1" x14ac:dyDescent="0.25">
      <c r="B818" s="11">
        <v>44421</v>
      </c>
      <c r="C818" s="3" t="s">
        <v>527</v>
      </c>
      <c r="D818" s="3" t="s">
        <v>1650</v>
      </c>
      <c r="E818" s="3" t="s">
        <v>825</v>
      </c>
      <c r="F818" s="11">
        <v>44481</v>
      </c>
      <c r="G818" s="4">
        <v>117739314</v>
      </c>
      <c r="H818" s="4" t="e">
        <f>VLOOKUP(D818,'Xử lý'!$C$1:$C$173,1,0)</f>
        <v>#N/A</v>
      </c>
      <c r="I818" s="4"/>
      <c r="J818" s="4">
        <f t="shared" si="33"/>
        <v>0</v>
      </c>
      <c r="K818" s="2">
        <f t="shared" si="32"/>
        <v>0</v>
      </c>
      <c r="L818" s="4">
        <v>0</v>
      </c>
      <c r="M818" s="4">
        <v>0</v>
      </c>
      <c r="N818" s="4">
        <v>0</v>
      </c>
      <c r="O818" s="4">
        <v>117739314</v>
      </c>
    </row>
    <row r="819" spans="2:15" hidden="1" outlineLevel="1" x14ac:dyDescent="0.25">
      <c r="B819" s="11">
        <v>44421</v>
      </c>
      <c r="C819" s="3" t="s">
        <v>2210</v>
      </c>
      <c r="D819" s="3" t="s">
        <v>3262</v>
      </c>
      <c r="E819" s="3" t="s">
        <v>825</v>
      </c>
      <c r="F819" s="11">
        <v>44481</v>
      </c>
      <c r="G819" s="4">
        <v>107755055</v>
      </c>
      <c r="H819" s="4" t="e">
        <f>VLOOKUP(D819,'Xử lý'!$C$1:$C$173,1,0)</f>
        <v>#N/A</v>
      </c>
      <c r="I819" s="4"/>
      <c r="J819" s="4">
        <f t="shared" si="33"/>
        <v>0</v>
      </c>
      <c r="K819" s="2">
        <f t="shared" si="32"/>
        <v>0</v>
      </c>
      <c r="L819" s="4">
        <v>0</v>
      </c>
      <c r="M819" s="4">
        <v>0</v>
      </c>
      <c r="N819" s="4">
        <v>0</v>
      </c>
      <c r="O819" s="4">
        <v>107755055</v>
      </c>
    </row>
    <row r="820" spans="2:15" hidden="1" outlineLevel="1" x14ac:dyDescent="0.25">
      <c r="B820" s="11">
        <v>44421</v>
      </c>
      <c r="C820" s="3" t="s">
        <v>2896</v>
      </c>
      <c r="D820" s="3" t="s">
        <v>722</v>
      </c>
      <c r="E820" s="3" t="s">
        <v>825</v>
      </c>
      <c r="F820" s="11">
        <v>44481</v>
      </c>
      <c r="G820" s="4">
        <v>94984105</v>
      </c>
      <c r="H820" s="4" t="e">
        <f>VLOOKUP(D820,'Xử lý'!$C$1:$C$173,1,0)</f>
        <v>#N/A</v>
      </c>
      <c r="I820" s="4"/>
      <c r="J820" s="4">
        <f t="shared" si="33"/>
        <v>0</v>
      </c>
      <c r="K820" s="2">
        <f t="shared" si="32"/>
        <v>0</v>
      </c>
      <c r="L820" s="4">
        <v>0</v>
      </c>
      <c r="M820" s="4">
        <v>0</v>
      </c>
      <c r="N820" s="4">
        <v>0</v>
      </c>
      <c r="O820" s="4">
        <v>94984105</v>
      </c>
    </row>
    <row r="821" spans="2:15" hidden="1" outlineLevel="1" x14ac:dyDescent="0.25">
      <c r="B821" s="11">
        <v>44421</v>
      </c>
      <c r="C821" s="3" t="s">
        <v>1325</v>
      </c>
      <c r="D821" s="3" t="s">
        <v>2452</v>
      </c>
      <c r="E821" s="3" t="s">
        <v>1998</v>
      </c>
      <c r="F821" s="11">
        <v>44481</v>
      </c>
      <c r="G821" s="4">
        <v>124441532</v>
      </c>
      <c r="H821" s="4" t="e">
        <f>VLOOKUP(D821,'Xử lý'!$C$1:$C$173,1,0)</f>
        <v>#N/A</v>
      </c>
      <c r="I821" s="4"/>
      <c r="J821" s="4">
        <f t="shared" si="33"/>
        <v>0</v>
      </c>
      <c r="K821" s="2">
        <f t="shared" si="32"/>
        <v>0</v>
      </c>
      <c r="L821" s="4">
        <v>0</v>
      </c>
      <c r="M821" s="4">
        <v>0</v>
      </c>
      <c r="N821" s="4">
        <v>0</v>
      </c>
      <c r="O821" s="4">
        <v>124441532</v>
      </c>
    </row>
    <row r="822" spans="2:15" hidden="1" outlineLevel="1" x14ac:dyDescent="0.25">
      <c r="B822" s="11">
        <v>44421</v>
      </c>
      <c r="C822" s="3" t="s">
        <v>1549</v>
      </c>
      <c r="D822" s="3" t="s">
        <v>3314</v>
      </c>
      <c r="E822" s="3" t="s">
        <v>825</v>
      </c>
      <c r="F822" s="11">
        <v>44481</v>
      </c>
      <c r="G822" s="4">
        <v>108691155</v>
      </c>
      <c r="H822" s="4" t="e">
        <f>VLOOKUP(D822,'Xử lý'!$C$1:$C$173,1,0)</f>
        <v>#N/A</v>
      </c>
      <c r="I822" s="4"/>
      <c r="J822" s="4">
        <f t="shared" si="33"/>
        <v>0</v>
      </c>
      <c r="K822" s="2">
        <f t="shared" si="32"/>
        <v>0</v>
      </c>
      <c r="L822" s="4">
        <v>0</v>
      </c>
      <c r="M822" s="4">
        <v>0</v>
      </c>
      <c r="N822" s="4">
        <v>0</v>
      </c>
      <c r="O822" s="4">
        <v>108691155</v>
      </c>
    </row>
    <row r="823" spans="2:15" hidden="1" outlineLevel="1" x14ac:dyDescent="0.25">
      <c r="B823" s="11">
        <v>44421</v>
      </c>
      <c r="C823" s="3" t="s">
        <v>3332</v>
      </c>
      <c r="D823" s="3" t="s">
        <v>4244</v>
      </c>
      <c r="E823" s="3" t="s">
        <v>825</v>
      </c>
      <c r="F823" s="11">
        <v>44481</v>
      </c>
      <c r="G823" s="4">
        <v>92970886</v>
      </c>
      <c r="H823" s="4" t="e">
        <f>VLOOKUP(D823,'Xử lý'!$C$1:$C$173,1,0)</f>
        <v>#N/A</v>
      </c>
      <c r="I823" s="4"/>
      <c r="J823" s="4">
        <f t="shared" si="33"/>
        <v>0</v>
      </c>
      <c r="K823" s="2">
        <f t="shared" si="32"/>
        <v>0</v>
      </c>
      <c r="L823" s="4">
        <v>0</v>
      </c>
      <c r="M823" s="4">
        <v>0</v>
      </c>
      <c r="N823" s="4">
        <v>0</v>
      </c>
      <c r="O823" s="4">
        <v>92970886</v>
      </c>
    </row>
    <row r="824" spans="2:15" hidden="1" outlineLevel="1" x14ac:dyDescent="0.25">
      <c r="B824" s="11">
        <v>44421</v>
      </c>
      <c r="C824" s="3" t="s">
        <v>2009</v>
      </c>
      <c r="D824" s="3" t="s">
        <v>1831</v>
      </c>
      <c r="E824" s="3" t="s">
        <v>825</v>
      </c>
      <c r="F824" s="11">
        <v>44481</v>
      </c>
      <c r="G824" s="4">
        <v>86998781</v>
      </c>
      <c r="H824" s="4" t="e">
        <f>VLOOKUP(D824,'Xử lý'!$C$1:$C$173,1,0)</f>
        <v>#N/A</v>
      </c>
      <c r="I824" s="4"/>
      <c r="J824" s="4">
        <f t="shared" si="33"/>
        <v>0</v>
      </c>
      <c r="K824" s="2">
        <f t="shared" si="32"/>
        <v>0</v>
      </c>
      <c r="L824" s="4">
        <v>0</v>
      </c>
      <c r="M824" s="4">
        <v>0</v>
      </c>
      <c r="N824" s="4">
        <v>0</v>
      </c>
      <c r="O824" s="4">
        <v>86998781</v>
      </c>
    </row>
    <row r="825" spans="2:15" hidden="1" outlineLevel="1" x14ac:dyDescent="0.25">
      <c r="B825" s="11">
        <v>44421</v>
      </c>
      <c r="C825" s="3" t="s">
        <v>2166</v>
      </c>
      <c r="D825" s="3" t="s">
        <v>4333</v>
      </c>
      <c r="E825" s="3" t="s">
        <v>825</v>
      </c>
      <c r="F825" s="11">
        <v>44481</v>
      </c>
      <c r="G825" s="4">
        <v>81700159</v>
      </c>
      <c r="H825" s="4" t="e">
        <f>VLOOKUP(D825,'Xử lý'!$C$1:$C$173,1,0)</f>
        <v>#N/A</v>
      </c>
      <c r="I825" s="4"/>
      <c r="J825" s="4">
        <f t="shared" si="33"/>
        <v>0</v>
      </c>
      <c r="K825" s="2">
        <f t="shared" si="32"/>
        <v>0</v>
      </c>
      <c r="L825" s="4">
        <v>0</v>
      </c>
      <c r="M825" s="4">
        <v>0</v>
      </c>
      <c r="N825" s="4">
        <v>0</v>
      </c>
      <c r="O825" s="4">
        <v>81700159</v>
      </c>
    </row>
    <row r="826" spans="2:15" hidden="1" outlineLevel="1" x14ac:dyDescent="0.25">
      <c r="B826" s="11">
        <v>44421</v>
      </c>
      <c r="C826" s="3" t="s">
        <v>4280</v>
      </c>
      <c r="D826" s="3" t="s">
        <v>4240</v>
      </c>
      <c r="E826" s="3" t="s">
        <v>1998</v>
      </c>
      <c r="F826" s="11">
        <v>44481</v>
      </c>
      <c r="G826" s="4">
        <v>85007129</v>
      </c>
      <c r="H826" s="4" t="e">
        <f>VLOOKUP(D826,'Xử lý'!$C$1:$C$173,1,0)</f>
        <v>#N/A</v>
      </c>
      <c r="I826" s="4"/>
      <c r="J826" s="4">
        <f t="shared" si="33"/>
        <v>0</v>
      </c>
      <c r="K826" s="2">
        <f t="shared" si="32"/>
        <v>0</v>
      </c>
      <c r="L826" s="4">
        <v>0</v>
      </c>
      <c r="M826" s="4">
        <v>0</v>
      </c>
      <c r="N826" s="4">
        <v>0</v>
      </c>
      <c r="O826" s="4">
        <v>85007129</v>
      </c>
    </row>
    <row r="827" spans="2:15" hidden="1" outlineLevel="1" x14ac:dyDescent="0.25">
      <c r="B827" s="11">
        <v>44421</v>
      </c>
      <c r="C827" s="3" t="s">
        <v>4051</v>
      </c>
      <c r="D827" s="3" t="s">
        <v>3697</v>
      </c>
      <c r="E827" s="3" t="s">
        <v>825</v>
      </c>
      <c r="F827" s="11">
        <v>44481</v>
      </c>
      <c r="G827" s="4">
        <v>109610541</v>
      </c>
      <c r="H827" s="4" t="e">
        <f>VLOOKUP(D827,'Xử lý'!$C$1:$C$173,1,0)</f>
        <v>#N/A</v>
      </c>
      <c r="I827" s="4"/>
      <c r="J827" s="4">
        <f t="shared" si="33"/>
        <v>0</v>
      </c>
      <c r="K827" s="2">
        <f t="shared" si="32"/>
        <v>0</v>
      </c>
      <c r="L827" s="4">
        <v>0</v>
      </c>
      <c r="M827" s="4">
        <v>0</v>
      </c>
      <c r="N827" s="4">
        <v>0</v>
      </c>
      <c r="O827" s="4">
        <v>109610541</v>
      </c>
    </row>
    <row r="828" spans="2:15" hidden="1" outlineLevel="1" x14ac:dyDescent="0.25">
      <c r="B828" s="11">
        <v>44421</v>
      </c>
      <c r="C828" s="3" t="s">
        <v>3908</v>
      </c>
      <c r="D828" s="3" t="s">
        <v>1972</v>
      </c>
      <c r="E828" s="3" t="s">
        <v>825</v>
      </c>
      <c r="F828" s="11">
        <v>44481</v>
      </c>
      <c r="G828" s="4">
        <v>105025232</v>
      </c>
      <c r="H828" s="4" t="e">
        <f>VLOOKUP(D828,'Xử lý'!$C$1:$C$173,1,0)</f>
        <v>#N/A</v>
      </c>
      <c r="I828" s="4"/>
      <c r="J828" s="4">
        <f t="shared" si="33"/>
        <v>0</v>
      </c>
      <c r="K828" s="2">
        <f t="shared" si="32"/>
        <v>0</v>
      </c>
      <c r="L828" s="4">
        <v>0</v>
      </c>
      <c r="M828" s="4">
        <v>0</v>
      </c>
      <c r="N828" s="4">
        <v>0</v>
      </c>
      <c r="O828" s="4">
        <v>105025232</v>
      </c>
    </row>
    <row r="829" spans="2:15" hidden="1" outlineLevel="1" x14ac:dyDescent="0.25">
      <c r="B829" s="11">
        <v>44421</v>
      </c>
      <c r="C829" s="3" t="s">
        <v>23</v>
      </c>
      <c r="D829" s="3" t="s">
        <v>1270</v>
      </c>
      <c r="E829" s="3" t="s">
        <v>825</v>
      </c>
      <c r="F829" s="11">
        <v>44481</v>
      </c>
      <c r="G829" s="4">
        <v>76216517</v>
      </c>
      <c r="H829" s="4" t="e">
        <f>VLOOKUP(D829,'Xử lý'!$C$1:$C$173,1,0)</f>
        <v>#N/A</v>
      </c>
      <c r="I829" s="4"/>
      <c r="J829" s="4">
        <f t="shared" si="33"/>
        <v>0</v>
      </c>
      <c r="K829" s="2">
        <f t="shared" si="32"/>
        <v>0</v>
      </c>
      <c r="L829" s="4">
        <v>0</v>
      </c>
      <c r="M829" s="4">
        <v>0</v>
      </c>
      <c r="N829" s="4">
        <v>0</v>
      </c>
      <c r="O829" s="4">
        <v>76216517</v>
      </c>
    </row>
    <row r="830" spans="2:15" hidden="1" outlineLevel="1" x14ac:dyDescent="0.25">
      <c r="B830" s="11">
        <v>44421</v>
      </c>
      <c r="C830" s="3" t="s">
        <v>345</v>
      </c>
      <c r="D830" s="3" t="s">
        <v>4230</v>
      </c>
      <c r="E830" s="3" t="s">
        <v>825</v>
      </c>
      <c r="F830" s="11">
        <v>44481</v>
      </c>
      <c r="G830" s="4">
        <v>63915530</v>
      </c>
      <c r="H830" s="4" t="e">
        <f>VLOOKUP(D830,'Xử lý'!$C$1:$C$173,1,0)</f>
        <v>#N/A</v>
      </c>
      <c r="I830" s="4"/>
      <c r="J830" s="4">
        <f t="shared" si="33"/>
        <v>0</v>
      </c>
      <c r="K830" s="2">
        <f t="shared" si="32"/>
        <v>0</v>
      </c>
      <c r="L830" s="4">
        <v>0</v>
      </c>
      <c r="M830" s="4">
        <v>0</v>
      </c>
      <c r="N830" s="4">
        <v>0</v>
      </c>
      <c r="O830" s="4">
        <v>63915530</v>
      </c>
    </row>
    <row r="831" spans="2:15" hidden="1" outlineLevel="1" x14ac:dyDescent="0.25">
      <c r="B831" s="11">
        <v>44421</v>
      </c>
      <c r="C831" s="3" t="s">
        <v>3451</v>
      </c>
      <c r="D831" s="3" t="s">
        <v>4307</v>
      </c>
      <c r="E831" s="3" t="s">
        <v>825</v>
      </c>
      <c r="F831" s="11">
        <v>44481</v>
      </c>
      <c r="G831" s="4">
        <v>85810179</v>
      </c>
      <c r="H831" s="4" t="e">
        <f>VLOOKUP(D831,'Xử lý'!$C$1:$C$173,1,0)</f>
        <v>#N/A</v>
      </c>
      <c r="I831" s="4"/>
      <c r="J831" s="4">
        <f t="shared" si="33"/>
        <v>0</v>
      </c>
      <c r="K831" s="2">
        <f t="shared" si="32"/>
        <v>0</v>
      </c>
      <c r="L831" s="4">
        <v>0</v>
      </c>
      <c r="M831" s="4">
        <v>0</v>
      </c>
      <c r="N831" s="4">
        <v>0</v>
      </c>
      <c r="O831" s="4">
        <v>85810179</v>
      </c>
    </row>
    <row r="832" spans="2:15" hidden="1" outlineLevel="1" x14ac:dyDescent="0.25">
      <c r="B832" s="11">
        <v>44421</v>
      </c>
      <c r="C832" s="3" t="s">
        <v>2075</v>
      </c>
      <c r="D832" s="3" t="s">
        <v>3791</v>
      </c>
      <c r="E832" s="3" t="s">
        <v>825</v>
      </c>
      <c r="F832" s="11">
        <v>44481</v>
      </c>
      <c r="G832" s="4">
        <v>109344648</v>
      </c>
      <c r="H832" s="4" t="e">
        <f>VLOOKUP(D832,'Xử lý'!$C$1:$C$173,1,0)</f>
        <v>#N/A</v>
      </c>
      <c r="I832" s="4"/>
      <c r="J832" s="4">
        <f t="shared" si="33"/>
        <v>0</v>
      </c>
      <c r="K832" s="2">
        <f t="shared" si="32"/>
        <v>0</v>
      </c>
      <c r="L832" s="4">
        <v>0</v>
      </c>
      <c r="M832" s="4">
        <v>0</v>
      </c>
      <c r="N832" s="4">
        <v>0</v>
      </c>
      <c r="O832" s="4">
        <v>109344648</v>
      </c>
    </row>
    <row r="833" spans="2:15" hidden="1" outlineLevel="1" x14ac:dyDescent="0.25">
      <c r="B833" s="11">
        <v>44421</v>
      </c>
      <c r="C833" s="3" t="s">
        <v>558</v>
      </c>
      <c r="D833" s="3" t="s">
        <v>2933</v>
      </c>
      <c r="E833" s="3" t="s">
        <v>825</v>
      </c>
      <c r="F833" s="11">
        <v>44481</v>
      </c>
      <c r="G833" s="4">
        <v>86965802</v>
      </c>
      <c r="H833" s="4" t="e">
        <f>VLOOKUP(D833,'Xử lý'!$C$1:$C$173,1,0)</f>
        <v>#N/A</v>
      </c>
      <c r="I833" s="4"/>
      <c r="J833" s="4">
        <f t="shared" si="33"/>
        <v>0</v>
      </c>
      <c r="K833" s="2">
        <f t="shared" si="32"/>
        <v>0</v>
      </c>
      <c r="L833" s="4">
        <v>0</v>
      </c>
      <c r="M833" s="4">
        <v>0</v>
      </c>
      <c r="N833" s="4">
        <v>0</v>
      </c>
      <c r="O833" s="4">
        <v>86965802</v>
      </c>
    </row>
    <row r="834" spans="2:15" hidden="1" outlineLevel="1" x14ac:dyDescent="0.25">
      <c r="B834" s="11">
        <v>44421</v>
      </c>
      <c r="C834" s="3" t="s">
        <v>407</v>
      </c>
      <c r="D834" s="3" t="s">
        <v>2665</v>
      </c>
      <c r="E834" s="3" t="s">
        <v>825</v>
      </c>
      <c r="F834" s="11">
        <v>44481</v>
      </c>
      <c r="G834" s="4">
        <v>65621514</v>
      </c>
      <c r="H834" s="4" t="e">
        <f>VLOOKUP(D834,'Xử lý'!$C$1:$C$173,1,0)</f>
        <v>#N/A</v>
      </c>
      <c r="I834" s="4"/>
      <c r="J834" s="4">
        <f t="shared" si="33"/>
        <v>0</v>
      </c>
      <c r="K834" s="2">
        <f t="shared" si="32"/>
        <v>0</v>
      </c>
      <c r="L834" s="4">
        <v>0</v>
      </c>
      <c r="M834" s="4">
        <v>0</v>
      </c>
      <c r="N834" s="4">
        <v>0</v>
      </c>
      <c r="O834" s="4">
        <v>65621514</v>
      </c>
    </row>
    <row r="835" spans="2:15" hidden="1" outlineLevel="1" x14ac:dyDescent="0.25">
      <c r="B835" s="11">
        <v>44421</v>
      </c>
      <c r="C835" s="3" t="s">
        <v>4115</v>
      </c>
      <c r="D835" s="3" t="s">
        <v>3133</v>
      </c>
      <c r="E835" s="3" t="s">
        <v>825</v>
      </c>
      <c r="F835" s="11">
        <v>44481</v>
      </c>
      <c r="G835" s="4">
        <v>73605157</v>
      </c>
      <c r="H835" s="4" t="e">
        <f>VLOOKUP(D835,'Xử lý'!$C$1:$C$173,1,0)</f>
        <v>#N/A</v>
      </c>
      <c r="I835" s="4"/>
      <c r="J835" s="4">
        <f t="shared" si="33"/>
        <v>0</v>
      </c>
      <c r="K835" s="2">
        <f t="shared" si="32"/>
        <v>0</v>
      </c>
      <c r="L835" s="4">
        <v>0</v>
      </c>
      <c r="M835" s="4">
        <v>0</v>
      </c>
      <c r="N835" s="4">
        <v>0</v>
      </c>
      <c r="O835" s="4">
        <v>73605157</v>
      </c>
    </row>
    <row r="836" spans="2:15" hidden="1" outlineLevel="1" x14ac:dyDescent="0.25">
      <c r="B836" s="11">
        <v>44421</v>
      </c>
      <c r="C836" s="3" t="s">
        <v>1064</v>
      </c>
      <c r="D836" s="3" t="s">
        <v>1612</v>
      </c>
      <c r="E836" s="3" t="s">
        <v>2746</v>
      </c>
      <c r="F836" s="11">
        <v>44481</v>
      </c>
      <c r="G836" s="4">
        <v>56736680</v>
      </c>
      <c r="H836" s="4" t="e">
        <f>VLOOKUP(D836,'Xử lý'!$C$1:$C$173,1,0)</f>
        <v>#N/A</v>
      </c>
      <c r="I836" s="4"/>
      <c r="J836" s="4">
        <f t="shared" si="33"/>
        <v>0</v>
      </c>
      <c r="K836" s="2">
        <f t="shared" si="32"/>
        <v>0</v>
      </c>
      <c r="L836" s="4">
        <v>0</v>
      </c>
      <c r="M836" s="4">
        <v>0</v>
      </c>
      <c r="N836" s="4">
        <v>0</v>
      </c>
      <c r="O836" s="4">
        <v>56736680</v>
      </c>
    </row>
    <row r="837" spans="2:15" hidden="1" outlineLevel="1" x14ac:dyDescent="0.25">
      <c r="B837" s="11">
        <v>44421</v>
      </c>
      <c r="C837" s="3" t="s">
        <v>3382</v>
      </c>
      <c r="D837" s="3" t="s">
        <v>2876</v>
      </c>
      <c r="E837" s="3" t="s">
        <v>825</v>
      </c>
      <c r="F837" s="11">
        <v>44481</v>
      </c>
      <c r="G837" s="4">
        <v>89483865</v>
      </c>
      <c r="H837" s="4" t="e">
        <f>VLOOKUP(D837,'Xử lý'!$C$1:$C$173,1,0)</f>
        <v>#N/A</v>
      </c>
      <c r="I837" s="4"/>
      <c r="J837" s="4">
        <f t="shared" si="33"/>
        <v>0</v>
      </c>
      <c r="K837" s="2">
        <f t="shared" ref="K837:K900" si="34">I837-J837</f>
        <v>0</v>
      </c>
      <c r="L837" s="4">
        <v>0</v>
      </c>
      <c r="M837" s="4">
        <v>0</v>
      </c>
      <c r="N837" s="4">
        <v>0</v>
      </c>
      <c r="O837" s="4">
        <v>89483865</v>
      </c>
    </row>
    <row r="838" spans="2:15" hidden="1" outlineLevel="1" x14ac:dyDescent="0.25">
      <c r="B838" s="11">
        <v>44421</v>
      </c>
      <c r="C838" s="3" t="s">
        <v>175</v>
      </c>
      <c r="D838" s="3" t="s">
        <v>577</v>
      </c>
      <c r="E838" s="3" t="s">
        <v>2980</v>
      </c>
      <c r="F838" s="11">
        <v>44481</v>
      </c>
      <c r="G838" s="4">
        <v>84065289</v>
      </c>
      <c r="H838" s="4" t="e">
        <f>VLOOKUP(D838,'Xử lý'!$C$1:$C$173,1,0)</f>
        <v>#N/A</v>
      </c>
      <c r="I838" s="4"/>
      <c r="J838" s="4">
        <f t="shared" si="33"/>
        <v>0</v>
      </c>
      <c r="K838" s="2">
        <f t="shared" si="34"/>
        <v>0</v>
      </c>
      <c r="L838" s="4">
        <v>0</v>
      </c>
      <c r="M838" s="4">
        <v>0</v>
      </c>
      <c r="N838" s="4">
        <v>0</v>
      </c>
      <c r="O838" s="4">
        <v>84065289</v>
      </c>
    </row>
    <row r="839" spans="2:15" hidden="1" outlineLevel="1" x14ac:dyDescent="0.25">
      <c r="B839" s="11">
        <v>44421</v>
      </c>
      <c r="C839" s="3" t="s">
        <v>1430</v>
      </c>
      <c r="D839" s="3" t="s">
        <v>2707</v>
      </c>
      <c r="E839" s="3" t="s">
        <v>4439</v>
      </c>
      <c r="F839" s="11">
        <v>44481</v>
      </c>
      <c r="G839" s="4">
        <v>105598144</v>
      </c>
      <c r="H839" s="4" t="e">
        <f>VLOOKUP(D839,'Xử lý'!$C$1:$C$173,1,0)</f>
        <v>#N/A</v>
      </c>
      <c r="I839" s="4"/>
      <c r="J839" s="4">
        <f t="shared" ref="J839:J902" si="35">IF(I839&lt;&gt;0,I839,0)</f>
        <v>0</v>
      </c>
      <c r="K839" s="2">
        <f t="shared" si="34"/>
        <v>0</v>
      </c>
      <c r="L839" s="4">
        <v>0</v>
      </c>
      <c r="M839" s="4">
        <v>0</v>
      </c>
      <c r="N839" s="4">
        <v>0</v>
      </c>
      <c r="O839" s="4">
        <v>105598144</v>
      </c>
    </row>
    <row r="840" spans="2:15" hidden="1" outlineLevel="1" x14ac:dyDescent="0.25">
      <c r="B840" s="11">
        <v>44421</v>
      </c>
      <c r="C840" s="3" t="s">
        <v>1904</v>
      </c>
      <c r="D840" s="3" t="s">
        <v>2191</v>
      </c>
      <c r="E840" s="3" t="s">
        <v>825</v>
      </c>
      <c r="F840" s="11">
        <v>44481</v>
      </c>
      <c r="G840" s="4">
        <v>67733607</v>
      </c>
      <c r="H840" s="4" t="e">
        <f>VLOOKUP(D840,'Xử lý'!$C$1:$C$173,1,0)</f>
        <v>#N/A</v>
      </c>
      <c r="I840" s="4"/>
      <c r="J840" s="4">
        <f t="shared" si="35"/>
        <v>0</v>
      </c>
      <c r="K840" s="2">
        <f t="shared" si="34"/>
        <v>0</v>
      </c>
      <c r="L840" s="4">
        <v>0</v>
      </c>
      <c r="M840" s="4">
        <v>0</v>
      </c>
      <c r="N840" s="4">
        <v>0</v>
      </c>
      <c r="O840" s="4">
        <v>67733607</v>
      </c>
    </row>
    <row r="841" spans="2:15" hidden="1" outlineLevel="1" x14ac:dyDescent="0.25">
      <c r="B841" s="11">
        <v>44421</v>
      </c>
      <c r="C841" s="3" t="s">
        <v>3302</v>
      </c>
      <c r="D841" s="3" t="s">
        <v>1332</v>
      </c>
      <c r="E841" s="3" t="s">
        <v>825</v>
      </c>
      <c r="F841" s="11">
        <v>44481</v>
      </c>
      <c r="G841" s="4">
        <v>104180080</v>
      </c>
      <c r="H841" s="4" t="e">
        <f>VLOOKUP(D841,'Xử lý'!$C$1:$C$173,1,0)</f>
        <v>#N/A</v>
      </c>
      <c r="I841" s="4"/>
      <c r="J841" s="4">
        <f t="shared" si="35"/>
        <v>0</v>
      </c>
      <c r="K841" s="2">
        <f t="shared" si="34"/>
        <v>0</v>
      </c>
      <c r="L841" s="4">
        <v>0</v>
      </c>
      <c r="M841" s="4">
        <v>0</v>
      </c>
      <c r="N841" s="4">
        <v>0</v>
      </c>
      <c r="O841" s="4">
        <v>104180080</v>
      </c>
    </row>
    <row r="842" spans="2:15" hidden="1" outlineLevel="1" x14ac:dyDescent="0.25">
      <c r="B842" s="11">
        <v>44421</v>
      </c>
      <c r="C842" s="3" t="s">
        <v>3174</v>
      </c>
      <c r="D842" s="3" t="s">
        <v>878</v>
      </c>
      <c r="E842" s="3" t="s">
        <v>825</v>
      </c>
      <c r="F842" s="11">
        <v>44481</v>
      </c>
      <c r="G842" s="4">
        <v>87579863</v>
      </c>
      <c r="H842" s="4" t="e">
        <f>VLOOKUP(D842,'Xử lý'!$C$1:$C$173,1,0)</f>
        <v>#N/A</v>
      </c>
      <c r="I842" s="4"/>
      <c r="J842" s="4">
        <f t="shared" si="35"/>
        <v>0</v>
      </c>
      <c r="K842" s="2">
        <f t="shared" si="34"/>
        <v>0</v>
      </c>
      <c r="L842" s="4">
        <v>0</v>
      </c>
      <c r="M842" s="4">
        <v>0</v>
      </c>
      <c r="N842" s="4">
        <v>0</v>
      </c>
      <c r="O842" s="4">
        <v>87579863</v>
      </c>
    </row>
    <row r="843" spans="2:15" hidden="1" outlineLevel="1" x14ac:dyDescent="0.25">
      <c r="B843" s="11">
        <v>44421</v>
      </c>
      <c r="C843" s="3" t="s">
        <v>1654</v>
      </c>
      <c r="D843" s="3" t="s">
        <v>2327</v>
      </c>
      <c r="E843" s="3" t="s">
        <v>825</v>
      </c>
      <c r="F843" s="11">
        <v>44481</v>
      </c>
      <c r="G843" s="4">
        <v>114899017</v>
      </c>
      <c r="H843" s="4" t="e">
        <f>VLOOKUP(D843,'Xử lý'!$C$1:$C$173,1,0)</f>
        <v>#N/A</v>
      </c>
      <c r="I843" s="4"/>
      <c r="J843" s="4">
        <f t="shared" si="35"/>
        <v>0</v>
      </c>
      <c r="K843" s="2">
        <f t="shared" si="34"/>
        <v>0</v>
      </c>
      <c r="L843" s="4">
        <v>0</v>
      </c>
      <c r="M843" s="4">
        <v>0</v>
      </c>
      <c r="N843" s="4">
        <v>0</v>
      </c>
      <c r="O843" s="4">
        <v>114899017</v>
      </c>
    </row>
    <row r="844" spans="2:15" hidden="1" outlineLevel="1" x14ac:dyDescent="0.25">
      <c r="B844" s="11">
        <v>44421</v>
      </c>
      <c r="C844" s="3" t="s">
        <v>3446</v>
      </c>
      <c r="D844" s="3" t="s">
        <v>311</v>
      </c>
      <c r="E844" s="3" t="s">
        <v>4217</v>
      </c>
      <c r="F844" s="11">
        <v>44481</v>
      </c>
      <c r="G844" s="4">
        <v>56340909</v>
      </c>
      <c r="H844" s="4" t="e">
        <f>VLOOKUP(D844,'Xử lý'!$C$1:$C$173,1,0)</f>
        <v>#N/A</v>
      </c>
      <c r="I844" s="4"/>
      <c r="J844" s="4">
        <f t="shared" si="35"/>
        <v>0</v>
      </c>
      <c r="K844" s="2">
        <f t="shared" si="34"/>
        <v>0</v>
      </c>
      <c r="L844" s="4">
        <v>0</v>
      </c>
      <c r="M844" s="4">
        <v>0</v>
      </c>
      <c r="N844" s="4">
        <v>0</v>
      </c>
      <c r="O844" s="4">
        <v>56340909</v>
      </c>
    </row>
    <row r="845" spans="2:15" hidden="1" outlineLevel="1" x14ac:dyDescent="0.25">
      <c r="B845" s="11">
        <v>44424</v>
      </c>
      <c r="C845" s="3" t="s">
        <v>3916</v>
      </c>
      <c r="D845" s="3" t="s">
        <v>361</v>
      </c>
      <c r="E845" s="3" t="s">
        <v>1208</v>
      </c>
      <c r="F845" s="11">
        <v>44484</v>
      </c>
      <c r="G845" s="4">
        <v>2010467</v>
      </c>
      <c r="H845" s="4" t="e">
        <f>VLOOKUP(D845,'Xử lý'!$C$1:$C$173,1,0)</f>
        <v>#N/A</v>
      </c>
      <c r="I845" s="4"/>
      <c r="J845" s="4">
        <f t="shared" si="35"/>
        <v>0</v>
      </c>
      <c r="K845" s="2">
        <f t="shared" si="34"/>
        <v>0</v>
      </c>
      <c r="L845" s="4">
        <v>0</v>
      </c>
      <c r="M845" s="4">
        <v>0</v>
      </c>
      <c r="N845" s="4">
        <v>0</v>
      </c>
      <c r="O845" s="4">
        <v>2010467</v>
      </c>
    </row>
    <row r="846" spans="2:15" hidden="1" outlineLevel="1" x14ac:dyDescent="0.25">
      <c r="B846" s="11">
        <v>44424</v>
      </c>
      <c r="C846" s="3" t="s">
        <v>290</v>
      </c>
      <c r="D846" s="3" t="s">
        <v>1993</v>
      </c>
      <c r="E846" s="3" t="s">
        <v>368</v>
      </c>
      <c r="F846" s="11">
        <v>44484</v>
      </c>
      <c r="G846" s="4">
        <v>6550469</v>
      </c>
      <c r="H846" s="4" t="e">
        <f>VLOOKUP(D846,'Xử lý'!$C$1:$C$173,1,0)</f>
        <v>#N/A</v>
      </c>
      <c r="I846" s="4"/>
      <c r="J846" s="4">
        <f t="shared" si="35"/>
        <v>0</v>
      </c>
      <c r="K846" s="2">
        <f t="shared" si="34"/>
        <v>0</v>
      </c>
      <c r="L846" s="4">
        <v>0</v>
      </c>
      <c r="M846" s="4">
        <v>0</v>
      </c>
      <c r="N846" s="4">
        <v>0</v>
      </c>
      <c r="O846" s="4">
        <v>6550469</v>
      </c>
    </row>
    <row r="847" spans="2:15" hidden="1" outlineLevel="1" x14ac:dyDescent="0.25">
      <c r="B847" s="11">
        <v>44424</v>
      </c>
      <c r="C847" s="3" t="s">
        <v>3835</v>
      </c>
      <c r="D847" s="3" t="s">
        <v>1188</v>
      </c>
      <c r="E847" s="3" t="s">
        <v>2687</v>
      </c>
      <c r="F847" s="11">
        <v>44484</v>
      </c>
      <c r="G847" s="4">
        <v>2838932</v>
      </c>
      <c r="H847" s="4" t="e">
        <f>VLOOKUP(D847,'Xử lý'!$C$1:$C$173,1,0)</f>
        <v>#N/A</v>
      </c>
      <c r="I847" s="4"/>
      <c r="J847" s="4">
        <f t="shared" si="35"/>
        <v>0</v>
      </c>
      <c r="K847" s="2">
        <f t="shared" si="34"/>
        <v>0</v>
      </c>
      <c r="L847" s="4">
        <v>0</v>
      </c>
      <c r="M847" s="4">
        <v>0</v>
      </c>
      <c r="N847" s="4">
        <v>0</v>
      </c>
      <c r="O847" s="4">
        <v>2838932</v>
      </c>
    </row>
    <row r="848" spans="2:15" hidden="1" outlineLevel="1" x14ac:dyDescent="0.25">
      <c r="B848" s="11">
        <v>44424</v>
      </c>
      <c r="C848" s="3" t="s">
        <v>3827</v>
      </c>
      <c r="D848" s="3" t="s">
        <v>3335</v>
      </c>
      <c r="E848" s="3" t="s">
        <v>3771</v>
      </c>
      <c r="F848" s="11">
        <v>44484</v>
      </c>
      <c r="G848" s="4">
        <v>4483353</v>
      </c>
      <c r="H848" s="4" t="e">
        <f>VLOOKUP(D848,'Xử lý'!$C$1:$C$173,1,0)</f>
        <v>#N/A</v>
      </c>
      <c r="I848" s="4"/>
      <c r="J848" s="4">
        <f t="shared" si="35"/>
        <v>0</v>
      </c>
      <c r="K848" s="2">
        <f t="shared" si="34"/>
        <v>0</v>
      </c>
      <c r="L848" s="4">
        <v>0</v>
      </c>
      <c r="M848" s="4">
        <v>0</v>
      </c>
      <c r="N848" s="4">
        <v>0</v>
      </c>
      <c r="O848" s="4">
        <v>4483353</v>
      </c>
    </row>
    <row r="849" spans="2:15" hidden="1" outlineLevel="1" x14ac:dyDescent="0.25">
      <c r="B849" s="11">
        <v>44424</v>
      </c>
      <c r="C849" s="3" t="s">
        <v>4654</v>
      </c>
      <c r="D849" s="3" t="s">
        <v>1166</v>
      </c>
      <c r="E849" s="3" t="s">
        <v>2609</v>
      </c>
      <c r="F849" s="11">
        <v>44484</v>
      </c>
      <c r="G849" s="4">
        <v>1475519</v>
      </c>
      <c r="H849" s="4" t="e">
        <f>VLOOKUP(D849,'Xử lý'!$C$1:$C$173,1,0)</f>
        <v>#N/A</v>
      </c>
      <c r="I849" s="4"/>
      <c r="J849" s="4">
        <f t="shared" si="35"/>
        <v>0</v>
      </c>
      <c r="K849" s="2">
        <f t="shared" si="34"/>
        <v>0</v>
      </c>
      <c r="L849" s="4">
        <v>0</v>
      </c>
      <c r="M849" s="4">
        <v>0</v>
      </c>
      <c r="N849" s="4">
        <v>0</v>
      </c>
      <c r="O849" s="4">
        <v>1475519</v>
      </c>
    </row>
    <row r="850" spans="2:15" hidden="1" outlineLevel="1" x14ac:dyDescent="0.25">
      <c r="B850" s="11">
        <v>44424</v>
      </c>
      <c r="C850" s="3" t="s">
        <v>983</v>
      </c>
      <c r="D850" s="3" t="s">
        <v>567</v>
      </c>
      <c r="E850" s="3" t="s">
        <v>1054</v>
      </c>
      <c r="F850" s="11">
        <v>44484</v>
      </c>
      <c r="G850" s="4">
        <v>5991363</v>
      </c>
      <c r="H850" s="4" t="e">
        <f>VLOOKUP(D850,'Xử lý'!$C$1:$C$173,1,0)</f>
        <v>#N/A</v>
      </c>
      <c r="I850" s="4"/>
      <c r="J850" s="4">
        <f t="shared" si="35"/>
        <v>0</v>
      </c>
      <c r="K850" s="2">
        <f t="shared" si="34"/>
        <v>0</v>
      </c>
      <c r="L850" s="4">
        <v>0</v>
      </c>
      <c r="M850" s="4">
        <v>0</v>
      </c>
      <c r="N850" s="4">
        <v>0</v>
      </c>
      <c r="O850" s="4">
        <v>5991363</v>
      </c>
    </row>
    <row r="851" spans="2:15" hidden="1" outlineLevel="1" x14ac:dyDescent="0.25">
      <c r="B851" s="11">
        <v>44424</v>
      </c>
      <c r="C851" s="3" t="s">
        <v>3889</v>
      </c>
      <c r="D851" s="3" t="s">
        <v>333</v>
      </c>
      <c r="E851" s="3" t="s">
        <v>3803</v>
      </c>
      <c r="F851" s="11">
        <v>44484</v>
      </c>
      <c r="G851" s="4">
        <v>336875</v>
      </c>
      <c r="H851" s="4" t="e">
        <f>VLOOKUP(D851,'Xử lý'!$C$1:$C$173,1,0)</f>
        <v>#N/A</v>
      </c>
      <c r="I851" s="4"/>
      <c r="J851" s="4">
        <f t="shared" si="35"/>
        <v>0</v>
      </c>
      <c r="K851" s="2">
        <f t="shared" si="34"/>
        <v>0</v>
      </c>
      <c r="L851" s="4">
        <v>0</v>
      </c>
      <c r="M851" s="4">
        <v>0</v>
      </c>
      <c r="N851" s="4">
        <v>0</v>
      </c>
      <c r="O851" s="4">
        <v>336875</v>
      </c>
    </row>
    <row r="852" spans="2:15" hidden="1" outlineLevel="1" x14ac:dyDescent="0.25">
      <c r="B852" s="11">
        <v>44424</v>
      </c>
      <c r="C852" s="3" t="s">
        <v>4222</v>
      </c>
      <c r="D852" s="3" t="s">
        <v>1329</v>
      </c>
      <c r="E852" s="3" t="s">
        <v>24</v>
      </c>
      <c r="F852" s="11">
        <v>44484</v>
      </c>
      <c r="G852" s="4">
        <v>2098625</v>
      </c>
      <c r="H852" s="4" t="e">
        <f>VLOOKUP(D852,'Xử lý'!$C$1:$C$173,1,0)</f>
        <v>#N/A</v>
      </c>
      <c r="I852" s="4"/>
      <c r="J852" s="4">
        <f t="shared" si="35"/>
        <v>0</v>
      </c>
      <c r="K852" s="2">
        <f t="shared" si="34"/>
        <v>0</v>
      </c>
      <c r="L852" s="4">
        <v>0</v>
      </c>
      <c r="M852" s="4">
        <v>0</v>
      </c>
      <c r="N852" s="4">
        <v>0</v>
      </c>
      <c r="O852" s="4">
        <v>2098625</v>
      </c>
    </row>
    <row r="853" spans="2:15" hidden="1" outlineLevel="1" x14ac:dyDescent="0.25">
      <c r="B853" s="11">
        <v>44424</v>
      </c>
      <c r="C853" s="3" t="s">
        <v>1379</v>
      </c>
      <c r="D853" s="3" t="s">
        <v>2494</v>
      </c>
      <c r="E853" s="3" t="s">
        <v>2721</v>
      </c>
      <c r="F853" s="11">
        <v>44484</v>
      </c>
      <c r="G853" s="4">
        <v>95923886</v>
      </c>
      <c r="H853" s="4" t="e">
        <f>VLOOKUP(D853,'Xử lý'!$C$1:$C$173,1,0)</f>
        <v>#N/A</v>
      </c>
      <c r="I853" s="4"/>
      <c r="J853" s="4">
        <f t="shared" si="35"/>
        <v>0</v>
      </c>
      <c r="K853" s="2">
        <f t="shared" si="34"/>
        <v>0</v>
      </c>
      <c r="L853" s="4">
        <v>0</v>
      </c>
      <c r="M853" s="4">
        <v>0</v>
      </c>
      <c r="N853" s="4">
        <v>0</v>
      </c>
      <c r="O853" s="4">
        <v>95923886</v>
      </c>
    </row>
    <row r="854" spans="2:15" hidden="1" outlineLevel="1" x14ac:dyDescent="0.25">
      <c r="B854" s="11">
        <v>44429</v>
      </c>
      <c r="C854" s="3" t="s">
        <v>5</v>
      </c>
      <c r="D854" s="3" t="s">
        <v>2906</v>
      </c>
      <c r="E854" s="3" t="s">
        <v>4627</v>
      </c>
      <c r="F854" s="11">
        <v>44489</v>
      </c>
      <c r="G854" s="4">
        <v>108795943</v>
      </c>
      <c r="H854" s="4" t="e">
        <f>VLOOKUP(D854,'Xử lý'!$C$1:$C$173,1,0)</f>
        <v>#N/A</v>
      </c>
      <c r="I854" s="4"/>
      <c r="J854" s="4">
        <f t="shared" si="35"/>
        <v>0</v>
      </c>
      <c r="K854" s="2">
        <f t="shared" si="34"/>
        <v>0</v>
      </c>
      <c r="L854" s="4">
        <v>0</v>
      </c>
      <c r="M854" s="4">
        <v>0</v>
      </c>
      <c r="N854" s="4">
        <v>0</v>
      </c>
      <c r="O854" s="4">
        <v>108795943</v>
      </c>
    </row>
    <row r="855" spans="2:15" hidden="1" outlineLevel="1" x14ac:dyDescent="0.25">
      <c r="B855" s="11">
        <v>44429</v>
      </c>
      <c r="C855" s="3" t="s">
        <v>2549</v>
      </c>
      <c r="D855" s="3" t="s">
        <v>1918</v>
      </c>
      <c r="E855" s="3" t="s">
        <v>721</v>
      </c>
      <c r="F855" s="11">
        <v>44489</v>
      </c>
      <c r="G855" s="4">
        <v>116761261</v>
      </c>
      <c r="H855" s="4" t="e">
        <f>VLOOKUP(D855,'Xử lý'!$C$1:$C$173,1,0)</f>
        <v>#N/A</v>
      </c>
      <c r="I855" s="4"/>
      <c r="J855" s="4">
        <f t="shared" si="35"/>
        <v>0</v>
      </c>
      <c r="K855" s="2">
        <f t="shared" si="34"/>
        <v>0</v>
      </c>
      <c r="L855" s="4">
        <v>0</v>
      </c>
      <c r="M855" s="4">
        <v>0</v>
      </c>
      <c r="N855" s="4">
        <v>0</v>
      </c>
      <c r="O855" s="4">
        <v>116761261</v>
      </c>
    </row>
    <row r="856" spans="2:15" hidden="1" outlineLevel="1" x14ac:dyDescent="0.25">
      <c r="B856" s="11">
        <v>44429</v>
      </c>
      <c r="C856" s="3" t="s">
        <v>4071</v>
      </c>
      <c r="D856" s="3" t="s">
        <v>219</v>
      </c>
      <c r="E856" s="3" t="s">
        <v>419</v>
      </c>
      <c r="F856" s="11">
        <v>44489</v>
      </c>
      <c r="G856" s="4">
        <v>107593409</v>
      </c>
      <c r="H856" s="4" t="e">
        <f>VLOOKUP(D856,'Xử lý'!$C$1:$C$173,1,0)</f>
        <v>#N/A</v>
      </c>
      <c r="I856" s="4"/>
      <c r="J856" s="4">
        <f t="shared" si="35"/>
        <v>0</v>
      </c>
      <c r="K856" s="2">
        <f t="shared" si="34"/>
        <v>0</v>
      </c>
      <c r="L856" s="4">
        <v>0</v>
      </c>
      <c r="M856" s="4">
        <v>0</v>
      </c>
      <c r="N856" s="4">
        <v>0</v>
      </c>
      <c r="O856" s="4">
        <v>107593409</v>
      </c>
    </row>
    <row r="857" spans="2:15" hidden="1" outlineLevel="1" x14ac:dyDescent="0.25">
      <c r="B857" s="11">
        <v>44429</v>
      </c>
      <c r="C857" s="3" t="s">
        <v>1908</v>
      </c>
      <c r="D857" s="3" t="s">
        <v>3707</v>
      </c>
      <c r="E857" s="3" t="s">
        <v>4627</v>
      </c>
      <c r="F857" s="11">
        <v>44489</v>
      </c>
      <c r="G857" s="4">
        <v>105071535</v>
      </c>
      <c r="H857" s="4" t="e">
        <f>VLOOKUP(D857,'Xử lý'!$C$1:$C$173,1,0)</f>
        <v>#N/A</v>
      </c>
      <c r="I857" s="4"/>
      <c r="J857" s="4">
        <f t="shared" si="35"/>
        <v>0</v>
      </c>
      <c r="K857" s="2">
        <f t="shared" si="34"/>
        <v>0</v>
      </c>
      <c r="L857" s="4">
        <v>0</v>
      </c>
      <c r="M857" s="4">
        <v>0</v>
      </c>
      <c r="N857" s="4">
        <v>0</v>
      </c>
      <c r="O857" s="4">
        <v>105071535</v>
      </c>
    </row>
    <row r="858" spans="2:15" hidden="1" outlineLevel="1" x14ac:dyDescent="0.25">
      <c r="B858" s="11">
        <v>44429</v>
      </c>
      <c r="C858" s="3" t="s">
        <v>1571</v>
      </c>
      <c r="D858" s="3" t="s">
        <v>1572</v>
      </c>
      <c r="E858" s="3" t="s">
        <v>721</v>
      </c>
      <c r="F858" s="11">
        <v>44489</v>
      </c>
      <c r="G858" s="4">
        <v>103372259</v>
      </c>
      <c r="H858" s="4" t="e">
        <f>VLOOKUP(D858,'Xử lý'!$C$1:$C$173,1,0)</f>
        <v>#N/A</v>
      </c>
      <c r="I858" s="4"/>
      <c r="J858" s="4">
        <f t="shared" si="35"/>
        <v>0</v>
      </c>
      <c r="K858" s="2">
        <f t="shared" si="34"/>
        <v>0</v>
      </c>
      <c r="L858" s="4">
        <v>0</v>
      </c>
      <c r="M858" s="4">
        <v>0</v>
      </c>
      <c r="N858" s="4">
        <v>0</v>
      </c>
      <c r="O858" s="4">
        <v>103372259</v>
      </c>
    </row>
    <row r="859" spans="2:15" hidden="1" outlineLevel="1" x14ac:dyDescent="0.25">
      <c r="B859" s="11">
        <v>44429</v>
      </c>
      <c r="C859" s="3" t="s">
        <v>2314</v>
      </c>
      <c r="D859" s="3" t="s">
        <v>3349</v>
      </c>
      <c r="E859" s="3" t="s">
        <v>721</v>
      </c>
      <c r="F859" s="11">
        <v>44489</v>
      </c>
      <c r="G859" s="4">
        <v>119464870</v>
      </c>
      <c r="H859" s="4" t="e">
        <f>VLOOKUP(D859,'Xử lý'!$C$1:$C$173,1,0)</f>
        <v>#N/A</v>
      </c>
      <c r="I859" s="4"/>
      <c r="J859" s="4">
        <f t="shared" si="35"/>
        <v>0</v>
      </c>
      <c r="K859" s="2">
        <f t="shared" si="34"/>
        <v>0</v>
      </c>
      <c r="L859" s="4">
        <v>0</v>
      </c>
      <c r="M859" s="4">
        <v>0</v>
      </c>
      <c r="N859" s="4">
        <v>0</v>
      </c>
      <c r="O859" s="4">
        <v>119464870</v>
      </c>
    </row>
    <row r="860" spans="2:15" hidden="1" outlineLevel="1" x14ac:dyDescent="0.25">
      <c r="B860" s="11">
        <v>44429</v>
      </c>
      <c r="C860" s="3" t="s">
        <v>3716</v>
      </c>
      <c r="D860" s="3" t="s">
        <v>2257</v>
      </c>
      <c r="E860" s="3" t="s">
        <v>721</v>
      </c>
      <c r="F860" s="11">
        <v>44489</v>
      </c>
      <c r="G860" s="4">
        <v>103308975</v>
      </c>
      <c r="H860" s="4" t="e">
        <f>VLOOKUP(D860,'Xử lý'!$C$1:$C$173,1,0)</f>
        <v>#N/A</v>
      </c>
      <c r="I860" s="4"/>
      <c r="J860" s="4">
        <f t="shared" si="35"/>
        <v>0</v>
      </c>
      <c r="K860" s="2">
        <f t="shared" si="34"/>
        <v>0</v>
      </c>
      <c r="L860" s="4">
        <v>0</v>
      </c>
      <c r="M860" s="4">
        <v>0</v>
      </c>
      <c r="N860" s="4">
        <v>0</v>
      </c>
      <c r="O860" s="4">
        <v>103308975</v>
      </c>
    </row>
    <row r="861" spans="2:15" hidden="1" outlineLevel="1" x14ac:dyDescent="0.25">
      <c r="B861" s="11">
        <v>44429</v>
      </c>
      <c r="C861" s="3" t="s">
        <v>4320</v>
      </c>
      <c r="D861" s="3" t="s">
        <v>2182</v>
      </c>
      <c r="E861" s="3" t="s">
        <v>721</v>
      </c>
      <c r="F861" s="11">
        <v>44489</v>
      </c>
      <c r="G861" s="4">
        <v>131534744</v>
      </c>
      <c r="H861" s="4" t="e">
        <f>VLOOKUP(D861,'Xử lý'!$C$1:$C$173,1,0)</f>
        <v>#N/A</v>
      </c>
      <c r="I861" s="4"/>
      <c r="J861" s="4">
        <f t="shared" si="35"/>
        <v>0</v>
      </c>
      <c r="K861" s="2">
        <f t="shared" si="34"/>
        <v>0</v>
      </c>
      <c r="L861" s="4">
        <v>0</v>
      </c>
      <c r="M861" s="4">
        <v>0</v>
      </c>
      <c r="N861" s="4">
        <v>0</v>
      </c>
      <c r="O861" s="4">
        <v>131534744</v>
      </c>
    </row>
    <row r="862" spans="2:15" hidden="1" outlineLevel="1" x14ac:dyDescent="0.25">
      <c r="B862" s="11">
        <v>44429</v>
      </c>
      <c r="C862" s="3" t="s">
        <v>2335</v>
      </c>
      <c r="D862" s="3" t="s">
        <v>869</v>
      </c>
      <c r="E862" s="3" t="s">
        <v>721</v>
      </c>
      <c r="F862" s="11">
        <v>44489</v>
      </c>
      <c r="G862" s="4">
        <v>87328262</v>
      </c>
      <c r="H862" s="4" t="e">
        <f>VLOOKUP(D862,'Xử lý'!$C$1:$C$173,1,0)</f>
        <v>#N/A</v>
      </c>
      <c r="I862" s="4"/>
      <c r="J862" s="4">
        <f t="shared" si="35"/>
        <v>0</v>
      </c>
      <c r="K862" s="2">
        <f t="shared" si="34"/>
        <v>0</v>
      </c>
      <c r="L862" s="4">
        <v>0</v>
      </c>
      <c r="M862" s="4">
        <v>0</v>
      </c>
      <c r="N862" s="4">
        <v>0</v>
      </c>
      <c r="O862" s="4">
        <v>87328262</v>
      </c>
    </row>
    <row r="863" spans="2:15" hidden="1" outlineLevel="1" x14ac:dyDescent="0.25">
      <c r="B863" s="11">
        <v>44429</v>
      </c>
      <c r="C863" s="3" t="s">
        <v>3263</v>
      </c>
      <c r="D863" s="3" t="s">
        <v>666</v>
      </c>
      <c r="E863" s="3" t="s">
        <v>419</v>
      </c>
      <c r="F863" s="11">
        <v>44489</v>
      </c>
      <c r="G863" s="4">
        <v>123398685</v>
      </c>
      <c r="H863" s="4" t="e">
        <f>VLOOKUP(D863,'Xử lý'!$C$1:$C$173,1,0)</f>
        <v>#N/A</v>
      </c>
      <c r="I863" s="4"/>
      <c r="J863" s="4">
        <f t="shared" si="35"/>
        <v>0</v>
      </c>
      <c r="K863" s="2">
        <f t="shared" si="34"/>
        <v>0</v>
      </c>
      <c r="L863" s="4">
        <v>0</v>
      </c>
      <c r="M863" s="4">
        <v>0</v>
      </c>
      <c r="N863" s="4">
        <v>0</v>
      </c>
      <c r="O863" s="4">
        <v>123398685</v>
      </c>
    </row>
    <row r="864" spans="2:15" hidden="1" outlineLevel="1" x14ac:dyDescent="0.25">
      <c r="B864" s="11">
        <v>44429</v>
      </c>
      <c r="C864" s="3" t="s">
        <v>1455</v>
      </c>
      <c r="D864" s="3" t="s">
        <v>1848</v>
      </c>
      <c r="E864" s="3" t="s">
        <v>721</v>
      </c>
      <c r="F864" s="11">
        <v>44489</v>
      </c>
      <c r="G864" s="4">
        <v>110160928</v>
      </c>
      <c r="H864" s="4" t="e">
        <f>VLOOKUP(D864,'Xử lý'!$C$1:$C$173,1,0)</f>
        <v>#N/A</v>
      </c>
      <c r="I864" s="4"/>
      <c r="J864" s="4">
        <f t="shared" si="35"/>
        <v>0</v>
      </c>
      <c r="K864" s="2">
        <f t="shared" si="34"/>
        <v>0</v>
      </c>
      <c r="L864" s="4">
        <v>0</v>
      </c>
      <c r="M864" s="4">
        <v>0</v>
      </c>
      <c r="N864" s="4">
        <v>0</v>
      </c>
      <c r="O864" s="4">
        <v>110160928</v>
      </c>
    </row>
    <row r="865" spans="1:15" hidden="1" outlineLevel="1" x14ac:dyDescent="0.25">
      <c r="B865" s="11">
        <v>44429</v>
      </c>
      <c r="C865" s="3" t="s">
        <v>2285</v>
      </c>
      <c r="D865" s="3" t="s">
        <v>4294</v>
      </c>
      <c r="E865" s="3" t="s">
        <v>61</v>
      </c>
      <c r="F865" s="11">
        <v>44489</v>
      </c>
      <c r="G865" s="4">
        <v>104021151</v>
      </c>
      <c r="H865" s="4" t="e">
        <f>VLOOKUP(D865,'Xử lý'!$C$1:$C$173,1,0)</f>
        <v>#N/A</v>
      </c>
      <c r="I865" s="4"/>
      <c r="J865" s="4">
        <f t="shared" si="35"/>
        <v>0</v>
      </c>
      <c r="K865" s="2">
        <f t="shared" si="34"/>
        <v>0</v>
      </c>
      <c r="L865" s="4">
        <v>0</v>
      </c>
      <c r="M865" s="4">
        <v>0</v>
      </c>
      <c r="N865" s="4">
        <v>0</v>
      </c>
      <c r="O865" s="4">
        <v>104021151</v>
      </c>
    </row>
    <row r="866" spans="1:15" hidden="1" outlineLevel="1" x14ac:dyDescent="0.25">
      <c r="B866" s="11">
        <v>44429</v>
      </c>
      <c r="C866" s="3" t="s">
        <v>2743</v>
      </c>
      <c r="D866" s="3" t="s">
        <v>811</v>
      </c>
      <c r="E866" s="3" t="s">
        <v>721</v>
      </c>
      <c r="F866" s="11">
        <v>44489</v>
      </c>
      <c r="G866" s="4">
        <v>123396372</v>
      </c>
      <c r="H866" s="4" t="e">
        <f>VLOOKUP(D866,'Xử lý'!$C$1:$C$173,1,0)</f>
        <v>#N/A</v>
      </c>
      <c r="I866" s="4"/>
      <c r="J866" s="4">
        <f t="shared" si="35"/>
        <v>0</v>
      </c>
      <c r="K866" s="2">
        <f t="shared" si="34"/>
        <v>0</v>
      </c>
      <c r="L866" s="4">
        <v>0</v>
      </c>
      <c r="M866" s="4">
        <v>0</v>
      </c>
      <c r="N866" s="4">
        <v>0</v>
      </c>
      <c r="O866" s="4">
        <v>123396372</v>
      </c>
    </row>
    <row r="867" spans="1:15" hidden="1" outlineLevel="1" x14ac:dyDescent="0.25">
      <c r="B867" s="11">
        <v>44429</v>
      </c>
      <c r="C867" s="3" t="s">
        <v>1512</v>
      </c>
      <c r="D867" s="3" t="s">
        <v>2818</v>
      </c>
      <c r="E867" s="3" t="s">
        <v>4393</v>
      </c>
      <c r="F867" s="11">
        <v>44489</v>
      </c>
      <c r="G867" s="4">
        <v>276001</v>
      </c>
      <c r="H867" s="4" t="e">
        <f>VLOOKUP(D867,'Xử lý'!$C$1:$C$173,1,0)</f>
        <v>#N/A</v>
      </c>
      <c r="I867" s="4"/>
      <c r="J867" s="4">
        <f t="shared" si="35"/>
        <v>0</v>
      </c>
      <c r="K867" s="2">
        <f t="shared" si="34"/>
        <v>0</v>
      </c>
      <c r="L867" s="4">
        <v>0</v>
      </c>
      <c r="M867" s="4">
        <v>0</v>
      </c>
      <c r="N867" s="4">
        <v>0</v>
      </c>
      <c r="O867" s="4">
        <v>276001</v>
      </c>
    </row>
    <row r="868" spans="1:15" collapsed="1" x14ac:dyDescent="0.25">
      <c r="A868" s="7" t="s">
        <v>1613</v>
      </c>
      <c r="G868" s="2">
        <v>185476213</v>
      </c>
      <c r="H868" s="4" t="e">
        <f>VLOOKUP(D868,'Xử lý'!$C$1:$C$173,1,0)</f>
        <v>#N/A</v>
      </c>
      <c r="I868" s="16">
        <f>SUM(I869:I876)</f>
        <v>851136</v>
      </c>
      <c r="J868" s="4">
        <v>7130398</v>
      </c>
      <c r="K868" s="2">
        <f t="shared" si="34"/>
        <v>-6279262</v>
      </c>
      <c r="L868" s="2">
        <v>2541488</v>
      </c>
      <c r="M868" s="2">
        <v>0</v>
      </c>
      <c r="N868" s="2">
        <v>0</v>
      </c>
      <c r="O868" s="2">
        <v>182934725</v>
      </c>
    </row>
    <row r="869" spans="1:15" hidden="1" outlineLevel="1" x14ac:dyDescent="0.25">
      <c r="B869" s="11">
        <v>44358</v>
      </c>
      <c r="C869" s="3" t="s">
        <v>1582</v>
      </c>
      <c r="D869" s="3" t="s">
        <v>3568</v>
      </c>
      <c r="E869" s="3" t="s">
        <v>4166</v>
      </c>
      <c r="F869" s="11">
        <v>44418</v>
      </c>
      <c r="G869" s="4">
        <v>29186880</v>
      </c>
      <c r="H869" s="4" t="e">
        <f>VLOOKUP(D869,'Xử lý'!$C$1:$C$173,1,0)</f>
        <v>#N/A</v>
      </c>
      <c r="I869" s="4"/>
      <c r="J869" s="4">
        <f t="shared" si="35"/>
        <v>0</v>
      </c>
      <c r="K869" s="2">
        <f t="shared" si="34"/>
        <v>0</v>
      </c>
      <c r="L869" s="4">
        <v>0</v>
      </c>
      <c r="M869" s="4">
        <v>0</v>
      </c>
      <c r="N869" s="4">
        <v>0</v>
      </c>
      <c r="O869" s="4">
        <v>29186880</v>
      </c>
    </row>
    <row r="870" spans="1:15" hidden="1" outlineLevel="1" x14ac:dyDescent="0.25">
      <c r="B870" s="11">
        <v>44366</v>
      </c>
      <c r="C870" s="3" t="s">
        <v>4282</v>
      </c>
      <c r="D870" s="3" t="s">
        <v>4379</v>
      </c>
      <c r="E870" s="3" t="s">
        <v>3641</v>
      </c>
      <c r="F870" s="11">
        <v>44426</v>
      </c>
      <c r="G870" s="4">
        <v>851136</v>
      </c>
      <c r="H870" s="4" t="str">
        <f>VLOOKUP(D870,'Xử lý'!$C$1:$C$173,1,0)</f>
        <v>0003443</v>
      </c>
      <c r="I870" s="4">
        <f t="shared" ref="I870:I878" si="36">IF(H870&lt;&gt;0,G870,0)</f>
        <v>851136</v>
      </c>
      <c r="J870" s="4">
        <f t="shared" si="35"/>
        <v>851136</v>
      </c>
      <c r="K870" s="2">
        <f t="shared" si="34"/>
        <v>0</v>
      </c>
      <c r="L870" s="4">
        <v>0</v>
      </c>
      <c r="M870" s="4">
        <v>0</v>
      </c>
      <c r="N870" s="4">
        <v>0</v>
      </c>
      <c r="O870" s="4">
        <v>851136</v>
      </c>
    </row>
    <row r="871" spans="1:15" hidden="1" outlineLevel="1" x14ac:dyDescent="0.25">
      <c r="B871" s="11">
        <v>44373</v>
      </c>
      <c r="C871" s="3" t="s">
        <v>1223</v>
      </c>
      <c r="D871" s="3" t="s">
        <v>1683</v>
      </c>
      <c r="E871" s="3" t="s">
        <v>423</v>
      </c>
      <c r="F871" s="11">
        <v>44433</v>
      </c>
      <c r="G871" s="4">
        <v>53169257</v>
      </c>
      <c r="H871" s="4" t="e">
        <f>VLOOKUP(D871,'Xử lý'!$C$1:$C$173,1,0)</f>
        <v>#N/A</v>
      </c>
      <c r="I871" s="4"/>
      <c r="J871" s="4">
        <f t="shared" si="35"/>
        <v>0</v>
      </c>
      <c r="K871" s="2">
        <f t="shared" si="34"/>
        <v>0</v>
      </c>
      <c r="L871" s="4">
        <v>0</v>
      </c>
      <c r="M871" s="4">
        <v>0</v>
      </c>
      <c r="N871" s="4">
        <v>0</v>
      </c>
      <c r="O871" s="4">
        <v>53169257</v>
      </c>
    </row>
    <row r="872" spans="1:15" hidden="1" outlineLevel="1" x14ac:dyDescent="0.25">
      <c r="B872" s="11">
        <v>44386</v>
      </c>
      <c r="C872" s="3" t="s">
        <v>534</v>
      </c>
      <c r="D872" s="3" t="s">
        <v>153</v>
      </c>
      <c r="E872" s="3" t="s">
        <v>1462</v>
      </c>
      <c r="F872" s="11">
        <v>44446</v>
      </c>
      <c r="G872" s="4">
        <v>51172492</v>
      </c>
      <c r="H872" s="4" t="e">
        <f>VLOOKUP(D872,'Xử lý'!$C$1:$C$173,1,0)</f>
        <v>#N/A</v>
      </c>
      <c r="I872" s="4"/>
      <c r="J872" s="4">
        <f t="shared" si="35"/>
        <v>0</v>
      </c>
      <c r="K872" s="2">
        <f t="shared" si="34"/>
        <v>0</v>
      </c>
      <c r="L872" s="4">
        <v>0</v>
      </c>
      <c r="M872" s="4">
        <v>0</v>
      </c>
      <c r="N872" s="4">
        <v>0</v>
      </c>
      <c r="O872" s="4">
        <v>51172492</v>
      </c>
    </row>
    <row r="873" spans="1:15" hidden="1" outlineLevel="1" x14ac:dyDescent="0.25">
      <c r="B873" s="11">
        <v>44386</v>
      </c>
      <c r="C873" s="3" t="s">
        <v>3610</v>
      </c>
      <c r="D873" s="3" t="s">
        <v>2699</v>
      </c>
      <c r="E873" s="3" t="s">
        <v>6</v>
      </c>
      <c r="F873" s="11">
        <v>44446</v>
      </c>
      <c r="G873" s="4">
        <v>1680828</v>
      </c>
      <c r="H873" s="4" t="e">
        <f>VLOOKUP(D873,'Xử lý'!$C$1:$C$173,1,0)</f>
        <v>#N/A</v>
      </c>
      <c r="I873" s="4"/>
      <c r="J873" s="4">
        <f t="shared" si="35"/>
        <v>0</v>
      </c>
      <c r="K873" s="2">
        <f t="shared" si="34"/>
        <v>0</v>
      </c>
      <c r="L873" s="4">
        <v>0</v>
      </c>
      <c r="M873" s="4">
        <v>0</v>
      </c>
      <c r="N873" s="4">
        <v>0</v>
      </c>
      <c r="O873" s="4">
        <v>1680828</v>
      </c>
    </row>
    <row r="874" spans="1:15" hidden="1" outlineLevel="1" x14ac:dyDescent="0.25">
      <c r="B874" s="11">
        <v>44404</v>
      </c>
      <c r="C874" s="3" t="s">
        <v>1250</v>
      </c>
      <c r="D874" s="3" t="s">
        <v>1946</v>
      </c>
      <c r="E874" s="3" t="s">
        <v>1730</v>
      </c>
      <c r="F874" s="11">
        <v>44464</v>
      </c>
      <c r="G874" s="4">
        <v>15221568</v>
      </c>
      <c r="H874" s="4" t="e">
        <f>VLOOKUP(D874,'Xử lý'!$C$1:$C$173,1,0)</f>
        <v>#N/A</v>
      </c>
      <c r="I874" s="4"/>
      <c r="J874" s="4">
        <f t="shared" si="35"/>
        <v>0</v>
      </c>
      <c r="K874" s="2">
        <f t="shared" si="34"/>
        <v>0</v>
      </c>
      <c r="L874" s="4">
        <v>2541488</v>
      </c>
      <c r="M874" s="4">
        <v>0</v>
      </c>
      <c r="N874" s="4">
        <v>0</v>
      </c>
      <c r="O874" s="4">
        <v>12680080</v>
      </c>
    </row>
    <row r="875" spans="1:15" hidden="1" outlineLevel="1" x14ac:dyDescent="0.25">
      <c r="B875" s="11">
        <v>44404</v>
      </c>
      <c r="C875" s="3" t="s">
        <v>3397</v>
      </c>
      <c r="D875" s="3" t="s">
        <v>1513</v>
      </c>
      <c r="E875" s="3" t="s">
        <v>3845</v>
      </c>
      <c r="F875" s="11">
        <v>44464</v>
      </c>
      <c r="G875" s="4">
        <v>19062870</v>
      </c>
      <c r="H875" s="4" t="e">
        <f>VLOOKUP(D875,'Xử lý'!$C$1:$C$173,1,0)</f>
        <v>#N/A</v>
      </c>
      <c r="I875" s="4"/>
      <c r="J875" s="4">
        <f t="shared" si="35"/>
        <v>0</v>
      </c>
      <c r="K875" s="2">
        <f t="shared" si="34"/>
        <v>0</v>
      </c>
      <c r="L875" s="4">
        <v>0</v>
      </c>
      <c r="M875" s="4">
        <v>0</v>
      </c>
      <c r="N875" s="4">
        <v>0</v>
      </c>
      <c r="O875" s="4">
        <v>19062870</v>
      </c>
    </row>
    <row r="876" spans="1:15" hidden="1" outlineLevel="1" x14ac:dyDescent="0.25">
      <c r="B876" s="11">
        <v>44424</v>
      </c>
      <c r="C876" s="3" t="s">
        <v>1850</v>
      </c>
      <c r="D876" s="3" t="s">
        <v>3967</v>
      </c>
      <c r="E876" s="3" t="s">
        <v>3232</v>
      </c>
      <c r="F876" s="11">
        <v>44484</v>
      </c>
      <c r="G876" s="4">
        <v>15131182</v>
      </c>
      <c r="H876" s="4" t="e">
        <f>VLOOKUP(D876,'Xử lý'!$C$1:$C$173,1,0)</f>
        <v>#N/A</v>
      </c>
      <c r="I876" s="4"/>
      <c r="J876" s="4">
        <f t="shared" si="35"/>
        <v>0</v>
      </c>
      <c r="K876" s="2">
        <f t="shared" si="34"/>
        <v>0</v>
      </c>
      <c r="L876" s="4">
        <v>0</v>
      </c>
      <c r="M876" s="4">
        <v>0</v>
      </c>
      <c r="N876" s="4">
        <v>0</v>
      </c>
      <c r="O876" s="4">
        <v>15131182</v>
      </c>
    </row>
    <row r="877" spans="1:15" collapsed="1" x14ac:dyDescent="0.25">
      <c r="A877" s="7" t="s">
        <v>3180</v>
      </c>
      <c r="G877" s="2">
        <v>280459963</v>
      </c>
      <c r="H877" s="4" t="e">
        <f>VLOOKUP(D877,'Xử lý'!$C$1:$C$173,1,0)</f>
        <v>#N/A</v>
      </c>
      <c r="I877" s="16">
        <f>SUM(I878:I906)</f>
        <v>46891719</v>
      </c>
      <c r="J877" s="4">
        <v>5038257</v>
      </c>
      <c r="K877" s="2">
        <f t="shared" si="34"/>
        <v>41853462</v>
      </c>
      <c r="L877" s="2">
        <v>1280906</v>
      </c>
      <c r="M877" s="2">
        <v>0</v>
      </c>
      <c r="N877" s="2">
        <v>0</v>
      </c>
      <c r="O877" s="2">
        <v>279179057</v>
      </c>
    </row>
    <row r="878" spans="1:15" hidden="1" outlineLevel="1" x14ac:dyDescent="0.25">
      <c r="B878" s="11">
        <v>44358</v>
      </c>
      <c r="C878" s="3" t="s">
        <v>1336</v>
      </c>
      <c r="D878" s="3" t="s">
        <v>2177</v>
      </c>
      <c r="E878" s="3" t="s">
        <v>2567</v>
      </c>
      <c r="F878" s="11">
        <v>44418</v>
      </c>
      <c r="G878" s="4">
        <v>46891719</v>
      </c>
      <c r="H878" s="4" t="str">
        <f>VLOOKUP(D878,'Xử lý'!$C$1:$C$173,1,0)</f>
        <v>0002839</v>
      </c>
      <c r="I878" s="4">
        <f t="shared" si="36"/>
        <v>46891719</v>
      </c>
      <c r="J878" s="4">
        <f t="shared" si="35"/>
        <v>46891719</v>
      </c>
      <c r="K878" s="2">
        <f t="shared" si="34"/>
        <v>0</v>
      </c>
      <c r="L878" s="4">
        <v>0</v>
      </c>
      <c r="M878" s="4">
        <v>0</v>
      </c>
      <c r="N878" s="4">
        <v>0</v>
      </c>
      <c r="O878" s="4">
        <v>46891719</v>
      </c>
    </row>
    <row r="879" spans="1:15" hidden="1" outlineLevel="1" x14ac:dyDescent="0.25">
      <c r="B879" s="11">
        <v>44373</v>
      </c>
      <c r="C879" s="3" t="s">
        <v>1795</v>
      </c>
      <c r="D879" s="3" t="s">
        <v>3219</v>
      </c>
      <c r="E879" s="3" t="s">
        <v>2326</v>
      </c>
      <c r="F879" s="11">
        <v>44433</v>
      </c>
      <c r="G879" s="4">
        <v>125654648</v>
      </c>
      <c r="H879" s="4" t="e">
        <f>VLOOKUP(D879,'Xử lý'!$C$1:$C$173,1,0)</f>
        <v>#N/A</v>
      </c>
      <c r="I879" s="4"/>
      <c r="J879" s="4">
        <f t="shared" si="35"/>
        <v>0</v>
      </c>
      <c r="K879" s="2">
        <f t="shared" si="34"/>
        <v>0</v>
      </c>
      <c r="L879" s="4">
        <v>0</v>
      </c>
      <c r="M879" s="4">
        <v>0</v>
      </c>
      <c r="N879" s="4">
        <v>0</v>
      </c>
      <c r="O879" s="4">
        <v>125654648</v>
      </c>
    </row>
    <row r="880" spans="1:15" hidden="1" outlineLevel="1" x14ac:dyDescent="0.25">
      <c r="B880" s="11">
        <v>44378</v>
      </c>
      <c r="C880" s="3" t="s">
        <v>924</v>
      </c>
      <c r="D880" s="3" t="s">
        <v>300</v>
      </c>
      <c r="E880" s="3" t="s">
        <v>152</v>
      </c>
      <c r="F880" s="11">
        <v>44438</v>
      </c>
      <c r="G880" s="4">
        <v>3119560</v>
      </c>
      <c r="H880" s="4" t="e">
        <f>VLOOKUP(D880,'Xử lý'!$C$1:$C$173,1,0)</f>
        <v>#N/A</v>
      </c>
      <c r="I880" s="4"/>
      <c r="J880" s="4">
        <f t="shared" si="35"/>
        <v>0</v>
      </c>
      <c r="K880" s="2">
        <f t="shared" si="34"/>
        <v>0</v>
      </c>
      <c r="L880" s="4">
        <v>0</v>
      </c>
      <c r="M880" s="4">
        <v>0</v>
      </c>
      <c r="N880" s="4">
        <v>0</v>
      </c>
      <c r="O880" s="4">
        <v>3119560</v>
      </c>
    </row>
    <row r="881" spans="2:15" hidden="1" outlineLevel="1" x14ac:dyDescent="0.25">
      <c r="B881" s="11">
        <v>44378</v>
      </c>
      <c r="C881" s="3" t="s">
        <v>4281</v>
      </c>
      <c r="D881" s="3" t="s">
        <v>739</v>
      </c>
      <c r="E881" s="3" t="s">
        <v>1957</v>
      </c>
      <c r="F881" s="11">
        <v>44438</v>
      </c>
      <c r="G881" s="4">
        <v>2414110</v>
      </c>
      <c r="H881" s="4" t="e">
        <f>VLOOKUP(D881,'Xử lý'!$C$1:$C$173,1,0)</f>
        <v>#N/A</v>
      </c>
      <c r="I881" s="4"/>
      <c r="J881" s="4">
        <f t="shared" si="35"/>
        <v>0</v>
      </c>
      <c r="K881" s="2">
        <f t="shared" si="34"/>
        <v>0</v>
      </c>
      <c r="L881" s="4">
        <v>1280906</v>
      </c>
      <c r="M881" s="4">
        <v>0</v>
      </c>
      <c r="N881" s="4">
        <v>0</v>
      </c>
      <c r="O881" s="4">
        <v>1133204</v>
      </c>
    </row>
    <row r="882" spans="2:15" hidden="1" outlineLevel="1" x14ac:dyDescent="0.25">
      <c r="B882" s="11">
        <v>44386</v>
      </c>
      <c r="C882" s="3" t="s">
        <v>3657</v>
      </c>
      <c r="D882" s="3" t="s">
        <v>1493</v>
      </c>
      <c r="E882" s="3" t="s">
        <v>806</v>
      </c>
      <c r="F882" s="11">
        <v>44446</v>
      </c>
      <c r="G882" s="4">
        <v>3324464</v>
      </c>
      <c r="H882" s="4" t="e">
        <f>VLOOKUP(D882,'Xử lý'!$C$1:$C$173,1,0)</f>
        <v>#N/A</v>
      </c>
      <c r="I882" s="4"/>
      <c r="J882" s="4">
        <f t="shared" si="35"/>
        <v>0</v>
      </c>
      <c r="K882" s="2">
        <f t="shared" si="34"/>
        <v>0</v>
      </c>
      <c r="L882" s="4">
        <v>0</v>
      </c>
      <c r="M882" s="4">
        <v>0</v>
      </c>
      <c r="N882" s="4">
        <v>0</v>
      </c>
      <c r="O882" s="4">
        <v>3324464</v>
      </c>
    </row>
    <row r="883" spans="2:15" hidden="1" outlineLevel="1" x14ac:dyDescent="0.25">
      <c r="B883" s="11">
        <v>44386</v>
      </c>
      <c r="C883" s="3" t="s">
        <v>9</v>
      </c>
      <c r="D883" s="3" t="s">
        <v>2232</v>
      </c>
      <c r="E883" s="3" t="s">
        <v>2310</v>
      </c>
      <c r="F883" s="11">
        <v>44446</v>
      </c>
      <c r="G883" s="4">
        <v>1955278</v>
      </c>
      <c r="H883" s="4" t="e">
        <f>VLOOKUP(D883,'Xử lý'!$C$1:$C$173,1,0)</f>
        <v>#N/A</v>
      </c>
      <c r="I883" s="4"/>
      <c r="J883" s="4">
        <f t="shared" si="35"/>
        <v>0</v>
      </c>
      <c r="K883" s="2">
        <f t="shared" si="34"/>
        <v>0</v>
      </c>
      <c r="L883" s="4">
        <v>0</v>
      </c>
      <c r="M883" s="4">
        <v>0</v>
      </c>
      <c r="N883" s="4">
        <v>0</v>
      </c>
      <c r="O883" s="4">
        <v>1955278</v>
      </c>
    </row>
    <row r="884" spans="2:15" hidden="1" outlineLevel="1" x14ac:dyDescent="0.25">
      <c r="B884" s="11">
        <v>44386</v>
      </c>
      <c r="C884" s="3" t="s">
        <v>4098</v>
      </c>
      <c r="D884" s="3" t="s">
        <v>2053</v>
      </c>
      <c r="E884" s="3" t="s">
        <v>2109</v>
      </c>
      <c r="F884" s="11">
        <v>44446</v>
      </c>
      <c r="G884" s="4">
        <v>2493068</v>
      </c>
      <c r="H884" s="4" t="e">
        <f>VLOOKUP(D884,'Xử lý'!$C$1:$C$173,1,0)</f>
        <v>#N/A</v>
      </c>
      <c r="I884" s="4"/>
      <c r="J884" s="4">
        <f t="shared" si="35"/>
        <v>0</v>
      </c>
      <c r="K884" s="2">
        <f t="shared" si="34"/>
        <v>0</v>
      </c>
      <c r="L884" s="4">
        <v>0</v>
      </c>
      <c r="M884" s="4">
        <v>0</v>
      </c>
      <c r="N884" s="4">
        <v>0</v>
      </c>
      <c r="O884" s="4">
        <v>2493068</v>
      </c>
    </row>
    <row r="885" spans="2:15" hidden="1" outlineLevel="1" x14ac:dyDescent="0.25">
      <c r="B885" s="11">
        <v>44386</v>
      </c>
      <c r="C885" s="3" t="s">
        <v>1026</v>
      </c>
      <c r="D885" s="3" t="s">
        <v>3986</v>
      </c>
      <c r="E885" s="3" t="s">
        <v>870</v>
      </c>
      <c r="F885" s="11">
        <v>44446</v>
      </c>
      <c r="G885" s="4">
        <v>7510831</v>
      </c>
      <c r="H885" s="4" t="e">
        <f>VLOOKUP(D885,'Xử lý'!$C$1:$C$173,1,0)</f>
        <v>#N/A</v>
      </c>
      <c r="I885" s="4"/>
      <c r="J885" s="4">
        <f t="shared" si="35"/>
        <v>0</v>
      </c>
      <c r="K885" s="2">
        <f t="shared" si="34"/>
        <v>0</v>
      </c>
      <c r="L885" s="4">
        <v>0</v>
      </c>
      <c r="M885" s="4">
        <v>0</v>
      </c>
      <c r="N885" s="4">
        <v>0</v>
      </c>
      <c r="O885" s="4">
        <v>7510831</v>
      </c>
    </row>
    <row r="886" spans="2:15" hidden="1" outlineLevel="1" x14ac:dyDescent="0.25">
      <c r="B886" s="11">
        <v>44386</v>
      </c>
      <c r="C886" s="3" t="s">
        <v>4163</v>
      </c>
      <c r="D886" s="3" t="s">
        <v>2162</v>
      </c>
      <c r="E886" s="3" t="s">
        <v>450</v>
      </c>
      <c r="F886" s="11">
        <v>44446</v>
      </c>
      <c r="G886" s="4">
        <v>2081838</v>
      </c>
      <c r="H886" s="4" t="e">
        <f>VLOOKUP(D886,'Xử lý'!$C$1:$C$173,1,0)</f>
        <v>#N/A</v>
      </c>
      <c r="I886" s="4"/>
      <c r="J886" s="4">
        <f t="shared" si="35"/>
        <v>0</v>
      </c>
      <c r="K886" s="2">
        <f t="shared" si="34"/>
        <v>0</v>
      </c>
      <c r="L886" s="4">
        <v>0</v>
      </c>
      <c r="M886" s="4">
        <v>0</v>
      </c>
      <c r="N886" s="4">
        <v>0</v>
      </c>
      <c r="O886" s="4">
        <v>2081838</v>
      </c>
    </row>
    <row r="887" spans="2:15" hidden="1" outlineLevel="1" x14ac:dyDescent="0.25">
      <c r="B887" s="11">
        <v>44386</v>
      </c>
      <c r="C887" s="3" t="s">
        <v>892</v>
      </c>
      <c r="D887" s="3" t="s">
        <v>1132</v>
      </c>
      <c r="E887" s="3" t="s">
        <v>2298</v>
      </c>
      <c r="F887" s="11">
        <v>44446</v>
      </c>
      <c r="G887" s="4">
        <v>2788814</v>
      </c>
      <c r="H887" s="4" t="e">
        <f>VLOOKUP(D887,'Xử lý'!$C$1:$C$173,1,0)</f>
        <v>#N/A</v>
      </c>
      <c r="I887" s="4"/>
      <c r="J887" s="4">
        <f t="shared" si="35"/>
        <v>0</v>
      </c>
      <c r="K887" s="2">
        <f t="shared" si="34"/>
        <v>0</v>
      </c>
      <c r="L887" s="4">
        <v>0</v>
      </c>
      <c r="M887" s="4">
        <v>0</v>
      </c>
      <c r="N887" s="4">
        <v>0</v>
      </c>
      <c r="O887" s="4">
        <v>2788814</v>
      </c>
    </row>
    <row r="888" spans="2:15" hidden="1" outlineLevel="1" x14ac:dyDescent="0.25">
      <c r="B888" s="11">
        <v>44386</v>
      </c>
      <c r="C888" s="3" t="s">
        <v>67</v>
      </c>
      <c r="D888" s="3" t="s">
        <v>2832</v>
      </c>
      <c r="E888" s="3" t="s">
        <v>3188</v>
      </c>
      <c r="F888" s="11">
        <v>44446</v>
      </c>
      <c r="G888" s="4">
        <v>1237841</v>
      </c>
      <c r="H888" s="4" t="e">
        <f>VLOOKUP(D888,'Xử lý'!$C$1:$C$173,1,0)</f>
        <v>#N/A</v>
      </c>
      <c r="I888" s="4"/>
      <c r="J888" s="4">
        <f t="shared" si="35"/>
        <v>0</v>
      </c>
      <c r="K888" s="2">
        <f t="shared" si="34"/>
        <v>0</v>
      </c>
      <c r="L888" s="4">
        <v>0</v>
      </c>
      <c r="M888" s="4">
        <v>0</v>
      </c>
      <c r="N888" s="4">
        <v>0</v>
      </c>
      <c r="O888" s="4">
        <v>1237841</v>
      </c>
    </row>
    <row r="889" spans="2:15" hidden="1" outlineLevel="1" x14ac:dyDescent="0.25">
      <c r="B889" s="11">
        <v>44386</v>
      </c>
      <c r="C889" s="3" t="s">
        <v>3160</v>
      </c>
      <c r="D889" s="3" t="s">
        <v>36</v>
      </c>
      <c r="E889" s="3" t="s">
        <v>3087</v>
      </c>
      <c r="F889" s="11">
        <v>44446</v>
      </c>
      <c r="G889" s="4">
        <v>2045571</v>
      </c>
      <c r="H889" s="4" t="e">
        <f>VLOOKUP(D889,'Xử lý'!$C$1:$C$173,1,0)</f>
        <v>#N/A</v>
      </c>
      <c r="I889" s="4"/>
      <c r="J889" s="4">
        <f t="shared" si="35"/>
        <v>0</v>
      </c>
      <c r="K889" s="2">
        <f t="shared" si="34"/>
        <v>0</v>
      </c>
      <c r="L889" s="4">
        <v>0</v>
      </c>
      <c r="M889" s="4">
        <v>0</v>
      </c>
      <c r="N889" s="4">
        <v>0</v>
      </c>
      <c r="O889" s="4">
        <v>2045571</v>
      </c>
    </row>
    <row r="890" spans="2:15" hidden="1" outlineLevel="1" x14ac:dyDescent="0.25">
      <c r="B890" s="11">
        <v>44386</v>
      </c>
      <c r="C890" s="3" t="s">
        <v>1257</v>
      </c>
      <c r="D890" s="3" t="s">
        <v>369</v>
      </c>
      <c r="E890" s="3" t="s">
        <v>564</v>
      </c>
      <c r="F890" s="11">
        <v>44446</v>
      </c>
      <c r="G890" s="4">
        <v>1211612</v>
      </c>
      <c r="H890" s="4" t="e">
        <f>VLOOKUP(D890,'Xử lý'!$C$1:$C$173,1,0)</f>
        <v>#N/A</v>
      </c>
      <c r="I890" s="4"/>
      <c r="J890" s="4">
        <f t="shared" si="35"/>
        <v>0</v>
      </c>
      <c r="K890" s="2">
        <f t="shared" si="34"/>
        <v>0</v>
      </c>
      <c r="L890" s="4">
        <v>0</v>
      </c>
      <c r="M890" s="4">
        <v>0</v>
      </c>
      <c r="N890" s="4">
        <v>0</v>
      </c>
      <c r="O890" s="4">
        <v>1211612</v>
      </c>
    </row>
    <row r="891" spans="2:15" hidden="1" outlineLevel="1" x14ac:dyDescent="0.25">
      <c r="B891" s="11">
        <v>44386</v>
      </c>
      <c r="C891" s="3" t="s">
        <v>1857</v>
      </c>
      <c r="D891" s="3" t="s">
        <v>985</v>
      </c>
      <c r="E891" s="3" t="s">
        <v>2678</v>
      </c>
      <c r="F891" s="11">
        <v>44446</v>
      </c>
      <c r="G891" s="4">
        <v>2187295</v>
      </c>
      <c r="H891" s="4" t="e">
        <f>VLOOKUP(D891,'Xử lý'!$C$1:$C$173,1,0)</f>
        <v>#N/A</v>
      </c>
      <c r="I891" s="4"/>
      <c r="J891" s="4">
        <f t="shared" si="35"/>
        <v>0</v>
      </c>
      <c r="K891" s="2">
        <f t="shared" si="34"/>
        <v>0</v>
      </c>
      <c r="L891" s="4">
        <v>0</v>
      </c>
      <c r="M891" s="4">
        <v>0</v>
      </c>
      <c r="N891" s="4">
        <v>0</v>
      </c>
      <c r="O891" s="4">
        <v>2187295</v>
      </c>
    </row>
    <row r="892" spans="2:15" hidden="1" outlineLevel="1" x14ac:dyDescent="0.25">
      <c r="B892" s="11">
        <v>44386</v>
      </c>
      <c r="C892" s="3" t="s">
        <v>537</v>
      </c>
      <c r="D892" s="3" t="s">
        <v>4601</v>
      </c>
      <c r="E892" s="3" t="s">
        <v>185</v>
      </c>
      <c r="F892" s="11">
        <v>44446</v>
      </c>
      <c r="G892" s="4">
        <v>2248857</v>
      </c>
      <c r="H892" s="4" t="e">
        <f>VLOOKUP(D892,'Xử lý'!$C$1:$C$173,1,0)</f>
        <v>#N/A</v>
      </c>
      <c r="I892" s="4"/>
      <c r="J892" s="4">
        <f t="shared" si="35"/>
        <v>0</v>
      </c>
      <c r="K892" s="2">
        <f t="shared" si="34"/>
        <v>0</v>
      </c>
      <c r="L892" s="4">
        <v>0</v>
      </c>
      <c r="M892" s="4">
        <v>0</v>
      </c>
      <c r="N892" s="4">
        <v>0</v>
      </c>
      <c r="O892" s="4">
        <v>2248857</v>
      </c>
    </row>
    <row r="893" spans="2:15" hidden="1" outlineLevel="1" x14ac:dyDescent="0.25">
      <c r="B893" s="11">
        <v>44386</v>
      </c>
      <c r="C893" s="3" t="s">
        <v>137</v>
      </c>
      <c r="D893" s="3" t="s">
        <v>3622</v>
      </c>
      <c r="E893" s="3" t="s">
        <v>3626</v>
      </c>
      <c r="F893" s="11">
        <v>44446</v>
      </c>
      <c r="G893" s="4">
        <v>1551979</v>
      </c>
      <c r="H893" s="4" t="e">
        <f>VLOOKUP(D893,'Xử lý'!$C$1:$C$173,1,0)</f>
        <v>#N/A</v>
      </c>
      <c r="I893" s="4"/>
      <c r="J893" s="4">
        <f t="shared" si="35"/>
        <v>0</v>
      </c>
      <c r="K893" s="2">
        <f t="shared" si="34"/>
        <v>0</v>
      </c>
      <c r="L893" s="4">
        <v>0</v>
      </c>
      <c r="M893" s="4">
        <v>0</v>
      </c>
      <c r="N893" s="4">
        <v>0</v>
      </c>
      <c r="O893" s="4">
        <v>1551979</v>
      </c>
    </row>
    <row r="894" spans="2:15" hidden="1" outlineLevel="1" x14ac:dyDescent="0.25">
      <c r="B894" s="11">
        <v>44386</v>
      </c>
      <c r="C894" s="3" t="s">
        <v>2608</v>
      </c>
      <c r="D894" s="3" t="s">
        <v>3192</v>
      </c>
      <c r="E894" s="3" t="s">
        <v>2909</v>
      </c>
      <c r="F894" s="11">
        <v>44446</v>
      </c>
      <c r="G894" s="4">
        <v>1283629</v>
      </c>
      <c r="H894" s="4" t="e">
        <f>VLOOKUP(D894,'Xử lý'!$C$1:$C$173,1,0)</f>
        <v>#N/A</v>
      </c>
      <c r="I894" s="4"/>
      <c r="J894" s="4">
        <f t="shared" si="35"/>
        <v>0</v>
      </c>
      <c r="K894" s="2">
        <f t="shared" si="34"/>
        <v>0</v>
      </c>
      <c r="L894" s="4">
        <v>0</v>
      </c>
      <c r="M894" s="4">
        <v>0</v>
      </c>
      <c r="N894" s="4">
        <v>0</v>
      </c>
      <c r="O894" s="4">
        <v>1283629</v>
      </c>
    </row>
    <row r="895" spans="2:15" hidden="1" outlineLevel="1" x14ac:dyDescent="0.25">
      <c r="B895" s="11">
        <v>44386</v>
      </c>
      <c r="C895" s="3" t="s">
        <v>430</v>
      </c>
      <c r="D895" s="3" t="s">
        <v>2967</v>
      </c>
      <c r="E895" s="3" t="s">
        <v>1626</v>
      </c>
      <c r="F895" s="11">
        <v>44446</v>
      </c>
      <c r="G895" s="4">
        <v>4290847</v>
      </c>
      <c r="H895" s="4" t="e">
        <f>VLOOKUP(D895,'Xử lý'!$C$1:$C$173,1,0)</f>
        <v>#N/A</v>
      </c>
      <c r="I895" s="4"/>
      <c r="J895" s="4">
        <f t="shared" si="35"/>
        <v>0</v>
      </c>
      <c r="K895" s="2">
        <f t="shared" si="34"/>
        <v>0</v>
      </c>
      <c r="L895" s="4">
        <v>0</v>
      </c>
      <c r="M895" s="4">
        <v>0</v>
      </c>
      <c r="N895" s="4">
        <v>0</v>
      </c>
      <c r="O895" s="4">
        <v>4290847</v>
      </c>
    </row>
    <row r="896" spans="2:15" hidden="1" outlineLevel="1" x14ac:dyDescent="0.25">
      <c r="B896" s="11">
        <v>44386</v>
      </c>
      <c r="C896" s="3" t="s">
        <v>1791</v>
      </c>
      <c r="D896" s="3" t="s">
        <v>710</v>
      </c>
      <c r="E896" s="3" t="s">
        <v>2010</v>
      </c>
      <c r="F896" s="11">
        <v>44446</v>
      </c>
      <c r="G896" s="4">
        <v>1418560</v>
      </c>
      <c r="H896" s="4" t="e">
        <f>VLOOKUP(D896,'Xử lý'!$C$1:$C$173,1,0)</f>
        <v>#N/A</v>
      </c>
      <c r="I896" s="4"/>
      <c r="J896" s="4">
        <f t="shared" si="35"/>
        <v>0</v>
      </c>
      <c r="K896" s="2">
        <f t="shared" si="34"/>
        <v>0</v>
      </c>
      <c r="L896" s="4">
        <v>0</v>
      </c>
      <c r="M896" s="4">
        <v>0</v>
      </c>
      <c r="N896" s="4">
        <v>0</v>
      </c>
      <c r="O896" s="4">
        <v>1418560</v>
      </c>
    </row>
    <row r="897" spans="1:15" hidden="1" outlineLevel="1" x14ac:dyDescent="0.25">
      <c r="B897" s="11">
        <v>44386</v>
      </c>
      <c r="C897" s="3" t="s">
        <v>2317</v>
      </c>
      <c r="D897" s="3" t="s">
        <v>941</v>
      </c>
      <c r="E897" s="3" t="s">
        <v>3390</v>
      </c>
      <c r="F897" s="11">
        <v>44446</v>
      </c>
      <c r="G897" s="4">
        <v>3176916</v>
      </c>
      <c r="H897" s="4" t="e">
        <f>VLOOKUP(D897,'Xử lý'!$C$1:$C$173,1,0)</f>
        <v>#N/A</v>
      </c>
      <c r="I897" s="4"/>
      <c r="J897" s="4">
        <f t="shared" si="35"/>
        <v>0</v>
      </c>
      <c r="K897" s="2">
        <f t="shared" si="34"/>
        <v>0</v>
      </c>
      <c r="L897" s="4">
        <v>0</v>
      </c>
      <c r="M897" s="4">
        <v>0</v>
      </c>
      <c r="N897" s="4">
        <v>0</v>
      </c>
      <c r="O897" s="4">
        <v>3176916</v>
      </c>
    </row>
    <row r="898" spans="1:15" hidden="1" outlineLevel="1" x14ac:dyDescent="0.25">
      <c r="B898" s="11">
        <v>44386</v>
      </c>
      <c r="C898" s="3" t="s">
        <v>3001</v>
      </c>
      <c r="D898" s="3" t="s">
        <v>2848</v>
      </c>
      <c r="E898" s="3" t="s">
        <v>1520</v>
      </c>
      <c r="F898" s="11">
        <v>44446</v>
      </c>
      <c r="G898" s="4">
        <v>1832457</v>
      </c>
      <c r="H898" s="4" t="e">
        <f>VLOOKUP(D898,'Xử lý'!$C$1:$C$173,1,0)</f>
        <v>#N/A</v>
      </c>
      <c r="I898" s="4"/>
      <c r="J898" s="4">
        <f t="shared" si="35"/>
        <v>0</v>
      </c>
      <c r="K898" s="2">
        <f t="shared" si="34"/>
        <v>0</v>
      </c>
      <c r="L898" s="4">
        <v>0</v>
      </c>
      <c r="M898" s="4">
        <v>0</v>
      </c>
      <c r="N898" s="4">
        <v>0</v>
      </c>
      <c r="O898" s="4">
        <v>1832457</v>
      </c>
    </row>
    <row r="899" spans="1:15" hidden="1" outlineLevel="1" x14ac:dyDescent="0.25">
      <c r="B899" s="11">
        <v>44386</v>
      </c>
      <c r="C899" s="3" t="s">
        <v>3915</v>
      </c>
      <c r="D899" s="3" t="s">
        <v>2989</v>
      </c>
      <c r="E899" s="3" t="s">
        <v>1019</v>
      </c>
      <c r="F899" s="11">
        <v>44446</v>
      </c>
      <c r="G899" s="4">
        <v>1848660</v>
      </c>
      <c r="H899" s="4" t="e">
        <f>VLOOKUP(D899,'Xử lý'!$C$1:$C$173,1,0)</f>
        <v>#N/A</v>
      </c>
      <c r="I899" s="4"/>
      <c r="J899" s="4">
        <f t="shared" si="35"/>
        <v>0</v>
      </c>
      <c r="K899" s="2">
        <f t="shared" si="34"/>
        <v>0</v>
      </c>
      <c r="L899" s="4">
        <v>0</v>
      </c>
      <c r="M899" s="4">
        <v>0</v>
      </c>
      <c r="N899" s="4">
        <v>0</v>
      </c>
      <c r="O899" s="4">
        <v>1848660</v>
      </c>
    </row>
    <row r="900" spans="1:15" hidden="1" outlineLevel="1" x14ac:dyDescent="0.25">
      <c r="B900" s="11">
        <v>44386</v>
      </c>
      <c r="C900" s="3" t="s">
        <v>3284</v>
      </c>
      <c r="D900" s="3" t="s">
        <v>2829</v>
      </c>
      <c r="E900" s="3" t="s">
        <v>782</v>
      </c>
      <c r="F900" s="11">
        <v>44446</v>
      </c>
      <c r="G900" s="4">
        <v>3661900</v>
      </c>
      <c r="H900" s="4" t="e">
        <f>VLOOKUP(D900,'Xử lý'!$C$1:$C$173,1,0)</f>
        <v>#N/A</v>
      </c>
      <c r="I900" s="4"/>
      <c r="J900" s="4">
        <f t="shared" si="35"/>
        <v>0</v>
      </c>
      <c r="K900" s="2">
        <f t="shared" si="34"/>
        <v>0</v>
      </c>
      <c r="L900" s="4">
        <v>0</v>
      </c>
      <c r="M900" s="4">
        <v>0</v>
      </c>
      <c r="N900" s="4">
        <v>0</v>
      </c>
      <c r="O900" s="4">
        <v>3661900</v>
      </c>
    </row>
    <row r="901" spans="1:15" hidden="1" outlineLevel="1" x14ac:dyDescent="0.25">
      <c r="B901" s="11">
        <v>44386</v>
      </c>
      <c r="C901" s="3" t="s">
        <v>65</v>
      </c>
      <c r="D901" s="3" t="s">
        <v>3869</v>
      </c>
      <c r="E901" s="3" t="s">
        <v>745</v>
      </c>
      <c r="F901" s="11">
        <v>44446</v>
      </c>
      <c r="G901" s="4">
        <v>2092701</v>
      </c>
      <c r="H901" s="4" t="e">
        <f>VLOOKUP(D901,'Xử lý'!$C$1:$C$173,1,0)</f>
        <v>#N/A</v>
      </c>
      <c r="I901" s="4"/>
      <c r="J901" s="4">
        <f t="shared" si="35"/>
        <v>0</v>
      </c>
      <c r="K901" s="2">
        <f t="shared" ref="K901:K964" si="37">I901-J901</f>
        <v>0</v>
      </c>
      <c r="L901" s="4">
        <v>0</v>
      </c>
      <c r="M901" s="4">
        <v>0</v>
      </c>
      <c r="N901" s="4">
        <v>0</v>
      </c>
      <c r="O901" s="4">
        <v>2092701</v>
      </c>
    </row>
    <row r="902" spans="1:15" hidden="1" outlineLevel="1" x14ac:dyDescent="0.25">
      <c r="B902" s="11">
        <v>44392</v>
      </c>
      <c r="C902" s="3" t="s">
        <v>3842</v>
      </c>
      <c r="D902" s="3" t="s">
        <v>1935</v>
      </c>
      <c r="E902" s="3" t="s">
        <v>2462</v>
      </c>
      <c r="F902" s="11">
        <v>44452</v>
      </c>
      <c r="G902" s="4">
        <v>1905904</v>
      </c>
      <c r="H902" s="4" t="e">
        <f>VLOOKUP(D902,'Xử lý'!$C$1:$C$173,1,0)</f>
        <v>#N/A</v>
      </c>
      <c r="I902" s="4"/>
      <c r="J902" s="4">
        <f t="shared" si="35"/>
        <v>0</v>
      </c>
      <c r="K902" s="2">
        <f t="shared" si="37"/>
        <v>0</v>
      </c>
      <c r="L902" s="4">
        <v>0</v>
      </c>
      <c r="M902" s="4">
        <v>0</v>
      </c>
      <c r="N902" s="4">
        <v>0</v>
      </c>
      <c r="O902" s="4">
        <v>1905904</v>
      </c>
    </row>
    <row r="903" spans="1:15" hidden="1" outlineLevel="1" x14ac:dyDescent="0.25">
      <c r="B903" s="11">
        <v>44404</v>
      </c>
      <c r="C903" s="3" t="s">
        <v>1467</v>
      </c>
      <c r="D903" s="3" t="s">
        <v>1657</v>
      </c>
      <c r="E903" s="3" t="s">
        <v>3845</v>
      </c>
      <c r="F903" s="11">
        <v>44464</v>
      </c>
      <c r="G903" s="4">
        <v>10331685</v>
      </c>
      <c r="H903" s="4" t="e">
        <f>VLOOKUP(D903,'Xử lý'!$C$1:$C$173,1,0)</f>
        <v>#N/A</v>
      </c>
      <c r="I903" s="4"/>
      <c r="J903" s="4">
        <f t="shared" ref="J903:J966" si="38">IF(I903&lt;&gt;0,I903,0)</f>
        <v>0</v>
      </c>
      <c r="K903" s="2">
        <f t="shared" si="37"/>
        <v>0</v>
      </c>
      <c r="L903" s="4">
        <v>0</v>
      </c>
      <c r="M903" s="4">
        <v>0</v>
      </c>
      <c r="N903" s="4">
        <v>0</v>
      </c>
      <c r="O903" s="4">
        <v>10331685</v>
      </c>
    </row>
    <row r="904" spans="1:15" hidden="1" outlineLevel="1" x14ac:dyDescent="0.25">
      <c r="B904" s="11">
        <v>44404</v>
      </c>
      <c r="C904" s="3" t="s">
        <v>893</v>
      </c>
      <c r="D904" s="3" t="s">
        <v>3082</v>
      </c>
      <c r="E904" s="3" t="s">
        <v>1545</v>
      </c>
      <c r="F904" s="11">
        <v>44464</v>
      </c>
      <c r="G904" s="4">
        <v>13041430</v>
      </c>
      <c r="H904" s="4" t="e">
        <f>VLOOKUP(D904,'Xử lý'!$C$1:$C$173,1,0)</f>
        <v>#N/A</v>
      </c>
      <c r="I904" s="4"/>
      <c r="J904" s="4">
        <f t="shared" si="38"/>
        <v>0</v>
      </c>
      <c r="K904" s="2">
        <f t="shared" si="37"/>
        <v>0</v>
      </c>
      <c r="L904" s="4">
        <v>0</v>
      </c>
      <c r="M904" s="4">
        <v>0</v>
      </c>
      <c r="N904" s="4">
        <v>0</v>
      </c>
      <c r="O904" s="4">
        <v>13041430</v>
      </c>
    </row>
    <row r="905" spans="1:15" hidden="1" outlineLevel="1" x14ac:dyDescent="0.25">
      <c r="B905" s="11">
        <v>44421</v>
      </c>
      <c r="C905" s="3" t="s">
        <v>3654</v>
      </c>
      <c r="D905" s="3" t="s">
        <v>2783</v>
      </c>
      <c r="E905" s="3" t="s">
        <v>1957</v>
      </c>
      <c r="F905" s="11">
        <v>44481</v>
      </c>
      <c r="G905" s="4">
        <v>560940</v>
      </c>
      <c r="H905" s="4" t="e">
        <f>VLOOKUP(D905,'Xử lý'!$C$1:$C$173,1,0)</f>
        <v>#N/A</v>
      </c>
      <c r="I905" s="4"/>
      <c r="J905" s="4">
        <f t="shared" si="38"/>
        <v>0</v>
      </c>
      <c r="K905" s="2">
        <f t="shared" si="37"/>
        <v>0</v>
      </c>
      <c r="L905" s="4">
        <v>0</v>
      </c>
      <c r="M905" s="4">
        <v>0</v>
      </c>
      <c r="N905" s="4">
        <v>0</v>
      </c>
      <c r="O905" s="4">
        <v>560940</v>
      </c>
    </row>
    <row r="906" spans="1:15" hidden="1" outlineLevel="1" x14ac:dyDescent="0.25">
      <c r="B906" s="11">
        <v>44422</v>
      </c>
      <c r="C906" s="3" t="s">
        <v>2013</v>
      </c>
      <c r="D906" s="3" t="s">
        <v>1651</v>
      </c>
      <c r="E906" s="3" t="s">
        <v>222</v>
      </c>
      <c r="F906" s="11">
        <v>44482</v>
      </c>
      <c r="G906" s="4">
        <v>26296849</v>
      </c>
      <c r="H906" s="4" t="e">
        <f>VLOOKUP(D906,'Xử lý'!$C$1:$C$173,1,0)</f>
        <v>#N/A</v>
      </c>
      <c r="I906" s="4"/>
      <c r="J906" s="4">
        <f t="shared" si="38"/>
        <v>0</v>
      </c>
      <c r="K906" s="2">
        <f t="shared" si="37"/>
        <v>0</v>
      </c>
      <c r="L906" s="4">
        <v>0</v>
      </c>
      <c r="M906" s="4">
        <v>0</v>
      </c>
      <c r="N906" s="4">
        <v>0</v>
      </c>
      <c r="O906" s="4">
        <v>26296849</v>
      </c>
    </row>
    <row r="907" spans="1:15" hidden="1" x14ac:dyDescent="0.25">
      <c r="A907" s="7" t="s">
        <v>2290</v>
      </c>
      <c r="G907" s="2">
        <v>938313</v>
      </c>
      <c r="H907" s="4" t="e">
        <f>VLOOKUP(D907,'Xử lý'!$C$1:$C$173,1,0)</f>
        <v>#N/A</v>
      </c>
      <c r="I907" s="4"/>
      <c r="J907" s="4">
        <f t="shared" si="38"/>
        <v>0</v>
      </c>
      <c r="K907" s="2">
        <f t="shared" si="37"/>
        <v>0</v>
      </c>
      <c r="L907" s="2">
        <v>0</v>
      </c>
      <c r="M907" s="2">
        <v>0</v>
      </c>
      <c r="N907" s="2">
        <v>0</v>
      </c>
      <c r="O907" s="2">
        <v>938313</v>
      </c>
    </row>
    <row r="908" spans="1:15" hidden="1" outlineLevel="1" x14ac:dyDescent="0.25">
      <c r="B908" s="11">
        <v>44365</v>
      </c>
      <c r="C908" s="3" t="s">
        <v>2821</v>
      </c>
      <c r="D908" s="3" t="s">
        <v>779</v>
      </c>
      <c r="E908" s="3" t="s">
        <v>491</v>
      </c>
      <c r="F908" s="11">
        <v>44425</v>
      </c>
      <c r="G908" s="4">
        <v>449658</v>
      </c>
      <c r="H908" s="4" t="e">
        <f>VLOOKUP(D908,'Xử lý'!$C$1:$C$173,1,0)</f>
        <v>#N/A</v>
      </c>
      <c r="I908" s="4"/>
      <c r="J908" s="4">
        <f t="shared" si="38"/>
        <v>0</v>
      </c>
      <c r="K908" s="2">
        <f t="shared" si="37"/>
        <v>0</v>
      </c>
      <c r="L908" s="4">
        <v>0</v>
      </c>
      <c r="M908" s="4">
        <v>0</v>
      </c>
      <c r="N908" s="4">
        <v>0</v>
      </c>
      <c r="O908" s="4">
        <v>449658</v>
      </c>
    </row>
    <row r="909" spans="1:15" hidden="1" outlineLevel="1" x14ac:dyDescent="0.25">
      <c r="B909" s="11">
        <v>44388</v>
      </c>
      <c r="C909" s="3" t="s">
        <v>4534</v>
      </c>
      <c r="D909" s="3" t="s">
        <v>3591</v>
      </c>
      <c r="E909" s="3" t="s">
        <v>2971</v>
      </c>
      <c r="F909" s="11">
        <v>44448</v>
      </c>
      <c r="G909" s="4">
        <v>488655</v>
      </c>
      <c r="H909" s="4" t="e">
        <f>VLOOKUP(D909,'Xử lý'!$C$1:$C$173,1,0)</f>
        <v>#N/A</v>
      </c>
      <c r="I909" s="4"/>
      <c r="J909" s="4">
        <f t="shared" si="38"/>
        <v>0</v>
      </c>
      <c r="K909" s="2">
        <f t="shared" si="37"/>
        <v>0</v>
      </c>
      <c r="L909" s="4">
        <v>0</v>
      </c>
      <c r="M909" s="4">
        <v>0</v>
      </c>
      <c r="N909" s="4">
        <v>0</v>
      </c>
      <c r="O909" s="4">
        <v>488655</v>
      </c>
    </row>
    <row r="910" spans="1:15" hidden="1" x14ac:dyDescent="0.25">
      <c r="A910" s="7" t="s">
        <v>3193</v>
      </c>
      <c r="G910" s="2">
        <v>40491454</v>
      </c>
      <c r="H910" s="4" t="e">
        <f>VLOOKUP(D910,'Xử lý'!$C$1:$C$173,1,0)</f>
        <v>#N/A</v>
      </c>
      <c r="I910" s="4"/>
      <c r="J910" s="4">
        <f t="shared" si="38"/>
        <v>0</v>
      </c>
      <c r="K910" s="2">
        <f t="shared" si="37"/>
        <v>0</v>
      </c>
      <c r="L910" s="2">
        <v>122164</v>
      </c>
      <c r="M910" s="2">
        <v>0</v>
      </c>
      <c r="N910" s="2">
        <v>0</v>
      </c>
      <c r="O910" s="2">
        <v>40369290</v>
      </c>
    </row>
    <row r="911" spans="1:15" hidden="1" outlineLevel="1" x14ac:dyDescent="0.25">
      <c r="B911" s="11">
        <v>44358</v>
      </c>
      <c r="C911" s="3" t="s">
        <v>3729</v>
      </c>
      <c r="D911" s="3" t="s">
        <v>4655</v>
      </c>
      <c r="E911" s="3" t="s">
        <v>2883</v>
      </c>
      <c r="F911" s="11">
        <v>44418</v>
      </c>
      <c r="G911" s="4">
        <v>9353828</v>
      </c>
      <c r="H911" s="4" t="e">
        <f>VLOOKUP(D911,'Xử lý'!$C$1:$C$173,1,0)</f>
        <v>#N/A</v>
      </c>
      <c r="I911" s="4"/>
      <c r="J911" s="4">
        <f t="shared" si="38"/>
        <v>0</v>
      </c>
      <c r="K911" s="2">
        <f t="shared" si="37"/>
        <v>0</v>
      </c>
      <c r="L911" s="4">
        <v>0</v>
      </c>
      <c r="M911" s="4">
        <v>0</v>
      </c>
      <c r="N911" s="4">
        <v>0</v>
      </c>
      <c r="O911" s="4">
        <v>9353828</v>
      </c>
    </row>
    <row r="912" spans="1:15" hidden="1" outlineLevel="1" x14ac:dyDescent="0.25">
      <c r="B912" s="11">
        <v>44358</v>
      </c>
      <c r="C912" s="3" t="s">
        <v>964</v>
      </c>
      <c r="D912" s="3" t="s">
        <v>3674</v>
      </c>
      <c r="E912" s="3" t="s">
        <v>3114</v>
      </c>
      <c r="F912" s="11">
        <v>44418</v>
      </c>
      <c r="G912" s="4">
        <v>1901510</v>
      </c>
      <c r="H912" s="4" t="e">
        <f>VLOOKUP(D912,'Xử lý'!$C$1:$C$173,1,0)</f>
        <v>#N/A</v>
      </c>
      <c r="I912" s="4"/>
      <c r="J912" s="4">
        <f t="shared" si="38"/>
        <v>0</v>
      </c>
      <c r="K912" s="2">
        <f t="shared" si="37"/>
        <v>0</v>
      </c>
      <c r="L912" s="4">
        <v>0</v>
      </c>
      <c r="M912" s="4">
        <v>0</v>
      </c>
      <c r="N912" s="4">
        <v>0</v>
      </c>
      <c r="O912" s="4">
        <v>1901510</v>
      </c>
    </row>
    <row r="913" spans="1:15" hidden="1" outlineLevel="1" x14ac:dyDescent="0.25">
      <c r="B913" s="11">
        <v>44375</v>
      </c>
      <c r="C913" s="3" t="s">
        <v>4060</v>
      </c>
      <c r="D913" s="3" t="s">
        <v>3843</v>
      </c>
      <c r="E913" s="3" t="s">
        <v>3722</v>
      </c>
      <c r="F913" s="11">
        <v>44435</v>
      </c>
      <c r="G913" s="4">
        <v>1633610</v>
      </c>
      <c r="H913" s="4" t="e">
        <f>VLOOKUP(D913,'Xử lý'!$C$1:$C$173,1,0)</f>
        <v>#N/A</v>
      </c>
      <c r="I913" s="4"/>
      <c r="J913" s="4">
        <f t="shared" si="38"/>
        <v>0</v>
      </c>
      <c r="K913" s="2">
        <f t="shared" si="37"/>
        <v>0</v>
      </c>
      <c r="L913" s="4">
        <v>0</v>
      </c>
      <c r="M913" s="4">
        <v>0</v>
      </c>
      <c r="N913" s="4">
        <v>0</v>
      </c>
      <c r="O913" s="4">
        <v>1633610</v>
      </c>
    </row>
    <row r="914" spans="1:15" hidden="1" outlineLevel="1" x14ac:dyDescent="0.25">
      <c r="B914" s="11">
        <v>44375</v>
      </c>
      <c r="C914" s="3" t="s">
        <v>2571</v>
      </c>
      <c r="D914" s="3" t="s">
        <v>4578</v>
      </c>
      <c r="E914" s="3" t="s">
        <v>3083</v>
      </c>
      <c r="F914" s="11">
        <v>44435</v>
      </c>
      <c r="G914" s="4">
        <v>2512208</v>
      </c>
      <c r="H914" s="4" t="e">
        <f>VLOOKUP(D914,'Xử lý'!$C$1:$C$173,1,0)</f>
        <v>#N/A</v>
      </c>
      <c r="I914" s="4"/>
      <c r="J914" s="4">
        <f t="shared" si="38"/>
        <v>0</v>
      </c>
      <c r="K914" s="2">
        <f t="shared" si="37"/>
        <v>0</v>
      </c>
      <c r="L914" s="4">
        <v>0</v>
      </c>
      <c r="M914" s="4">
        <v>0</v>
      </c>
      <c r="N914" s="4">
        <v>0</v>
      </c>
      <c r="O914" s="4">
        <v>2512208</v>
      </c>
    </row>
    <row r="915" spans="1:15" hidden="1" outlineLevel="1" x14ac:dyDescent="0.25">
      <c r="B915" s="11">
        <v>44386</v>
      </c>
      <c r="C915" s="3" t="s">
        <v>2625</v>
      </c>
      <c r="D915" s="3" t="s">
        <v>3594</v>
      </c>
      <c r="E915" s="3" t="s">
        <v>2240</v>
      </c>
      <c r="F915" s="11">
        <v>44446</v>
      </c>
      <c r="G915" s="4">
        <v>2498595</v>
      </c>
      <c r="H915" s="4" t="e">
        <f>VLOOKUP(D915,'Xử lý'!$C$1:$C$173,1,0)</f>
        <v>#N/A</v>
      </c>
      <c r="I915" s="4"/>
      <c r="J915" s="4">
        <f t="shared" si="38"/>
        <v>0</v>
      </c>
      <c r="K915" s="2">
        <f t="shared" si="37"/>
        <v>0</v>
      </c>
      <c r="L915" s="4">
        <v>0</v>
      </c>
      <c r="M915" s="4">
        <v>0</v>
      </c>
      <c r="N915" s="4">
        <v>0</v>
      </c>
      <c r="O915" s="4">
        <v>2498595</v>
      </c>
    </row>
    <row r="916" spans="1:15" hidden="1" outlineLevel="1" x14ac:dyDescent="0.25">
      <c r="B916" s="11">
        <v>44386</v>
      </c>
      <c r="C916" s="3" t="s">
        <v>4396</v>
      </c>
      <c r="D916" s="3" t="s">
        <v>225</v>
      </c>
      <c r="E916" s="3" t="s">
        <v>834</v>
      </c>
      <c r="F916" s="11">
        <v>44446</v>
      </c>
      <c r="G916" s="4">
        <v>9299609</v>
      </c>
      <c r="H916" s="4" t="e">
        <f>VLOOKUP(D916,'Xử lý'!$C$1:$C$173,1,0)</f>
        <v>#N/A</v>
      </c>
      <c r="I916" s="4"/>
      <c r="J916" s="4">
        <f t="shared" si="38"/>
        <v>0</v>
      </c>
      <c r="K916" s="2">
        <f t="shared" si="37"/>
        <v>0</v>
      </c>
      <c r="L916" s="4">
        <v>0</v>
      </c>
      <c r="M916" s="4">
        <v>0</v>
      </c>
      <c r="N916" s="4">
        <v>0</v>
      </c>
      <c r="O916" s="4">
        <v>9299609</v>
      </c>
    </row>
    <row r="917" spans="1:15" hidden="1" outlineLevel="1" x14ac:dyDescent="0.25">
      <c r="B917" s="11">
        <v>44403</v>
      </c>
      <c r="C917" s="3" t="s">
        <v>4579</v>
      </c>
      <c r="D917" s="3" t="s">
        <v>141</v>
      </c>
      <c r="E917" s="3" t="s">
        <v>2527</v>
      </c>
      <c r="F917" s="11">
        <v>44463</v>
      </c>
      <c r="G917" s="4">
        <v>8909936</v>
      </c>
      <c r="H917" s="4" t="e">
        <f>VLOOKUP(D917,'Xử lý'!$C$1:$C$173,1,0)</f>
        <v>#N/A</v>
      </c>
      <c r="I917" s="4"/>
      <c r="J917" s="4">
        <f t="shared" si="38"/>
        <v>0</v>
      </c>
      <c r="K917" s="2">
        <f t="shared" si="37"/>
        <v>0</v>
      </c>
      <c r="L917" s="4">
        <v>122164</v>
      </c>
      <c r="M917" s="4">
        <v>0</v>
      </c>
      <c r="N917" s="4">
        <v>0</v>
      </c>
      <c r="O917" s="4">
        <v>8787772</v>
      </c>
    </row>
    <row r="918" spans="1:15" hidden="1" outlineLevel="1" x14ac:dyDescent="0.25">
      <c r="B918" s="11">
        <v>44424</v>
      </c>
      <c r="C918" s="3" t="s">
        <v>4609</v>
      </c>
      <c r="D918" s="3" t="s">
        <v>1244</v>
      </c>
      <c r="E918" s="3" t="s">
        <v>3940</v>
      </c>
      <c r="F918" s="11">
        <v>44484</v>
      </c>
      <c r="G918" s="4">
        <v>4382158</v>
      </c>
      <c r="H918" s="4" t="e">
        <f>VLOOKUP(D918,'Xử lý'!$C$1:$C$173,1,0)</f>
        <v>#N/A</v>
      </c>
      <c r="I918" s="4"/>
      <c r="J918" s="4">
        <f t="shared" si="38"/>
        <v>0</v>
      </c>
      <c r="K918" s="2">
        <f t="shared" si="37"/>
        <v>0</v>
      </c>
      <c r="L918" s="4">
        <v>0</v>
      </c>
      <c r="M918" s="4">
        <v>0</v>
      </c>
      <c r="N918" s="4">
        <v>0</v>
      </c>
      <c r="O918" s="4">
        <v>4382158</v>
      </c>
    </row>
    <row r="919" spans="1:15" collapsed="1" x14ac:dyDescent="0.25">
      <c r="A919" s="7" t="s">
        <v>2002</v>
      </c>
      <c r="G919" s="2">
        <v>277482040</v>
      </c>
      <c r="H919" s="4" t="e">
        <f>VLOOKUP(D919,'Xử lý'!$C$1:$C$173,1,0)</f>
        <v>#N/A</v>
      </c>
      <c r="I919" s="21">
        <f>SUM(I920:I951)</f>
        <v>70946285</v>
      </c>
      <c r="J919" s="4">
        <v>1087332</v>
      </c>
      <c r="K919" s="2">
        <f t="shared" si="37"/>
        <v>69858953</v>
      </c>
      <c r="L919" s="2">
        <v>0</v>
      </c>
      <c r="M919" s="2">
        <v>0</v>
      </c>
      <c r="N919" s="2">
        <v>0</v>
      </c>
      <c r="O919" s="2">
        <v>277482040</v>
      </c>
    </row>
    <row r="920" spans="1:15" hidden="1" outlineLevel="1" x14ac:dyDescent="0.25">
      <c r="B920" s="11">
        <v>44358</v>
      </c>
      <c r="C920" s="3" t="s">
        <v>3461</v>
      </c>
      <c r="D920" s="3" t="s">
        <v>4030</v>
      </c>
      <c r="E920" s="3" t="s">
        <v>4103</v>
      </c>
      <c r="F920" s="11">
        <v>44418</v>
      </c>
      <c r="G920" s="4">
        <v>52507727</v>
      </c>
      <c r="H920" s="4" t="e">
        <f>VLOOKUP(D920,'Xử lý'!$C$1:$C$173,1,0)</f>
        <v>#N/A</v>
      </c>
      <c r="I920" s="4"/>
      <c r="J920" s="4">
        <f t="shared" si="38"/>
        <v>0</v>
      </c>
      <c r="K920" s="2">
        <f t="shared" si="37"/>
        <v>0</v>
      </c>
      <c r="L920" s="4">
        <v>0</v>
      </c>
      <c r="M920" s="4">
        <v>0</v>
      </c>
      <c r="N920" s="4">
        <v>0</v>
      </c>
      <c r="O920" s="4">
        <v>52507727</v>
      </c>
    </row>
    <row r="921" spans="1:15" hidden="1" outlineLevel="1" x14ac:dyDescent="0.25">
      <c r="B921" s="11">
        <v>44365</v>
      </c>
      <c r="C921" s="3" t="s">
        <v>2716</v>
      </c>
      <c r="D921" s="3" t="s">
        <v>978</v>
      </c>
      <c r="E921" s="3" t="s">
        <v>2187</v>
      </c>
      <c r="F921" s="11">
        <v>44425</v>
      </c>
      <c r="G921" s="4">
        <v>2494715</v>
      </c>
      <c r="H921" s="4" t="e">
        <f>VLOOKUP(D921,'Xử lý'!$C$1:$C$173,1,0)</f>
        <v>#N/A</v>
      </c>
      <c r="I921" s="4"/>
      <c r="J921" s="4">
        <f t="shared" si="38"/>
        <v>0</v>
      </c>
      <c r="K921" s="2">
        <f t="shared" si="37"/>
        <v>0</v>
      </c>
      <c r="L921" s="4">
        <v>0</v>
      </c>
      <c r="M921" s="4">
        <v>0</v>
      </c>
      <c r="N921" s="4">
        <v>0</v>
      </c>
      <c r="O921" s="4">
        <v>2494715</v>
      </c>
    </row>
    <row r="922" spans="1:15" hidden="1" outlineLevel="1" x14ac:dyDescent="0.25">
      <c r="B922" s="11">
        <v>44373</v>
      </c>
      <c r="C922" s="3" t="s">
        <v>3297</v>
      </c>
      <c r="D922" s="3" t="s">
        <v>2403</v>
      </c>
      <c r="E922" s="3" t="s">
        <v>4004</v>
      </c>
      <c r="F922" s="11">
        <v>44433</v>
      </c>
      <c r="G922" s="4">
        <v>70946285</v>
      </c>
      <c r="H922" s="4" t="str">
        <f>VLOOKUP(D922,'Xử lý'!$C$1:$C$173,1,0)</f>
        <v>0003892</v>
      </c>
      <c r="I922" s="22">
        <f t="shared" ref="I922:I961" si="39">IF(H922&lt;&gt;0,G922,0)</f>
        <v>70946285</v>
      </c>
      <c r="J922" s="4">
        <f t="shared" si="38"/>
        <v>70946285</v>
      </c>
      <c r="K922" s="2">
        <f t="shared" si="37"/>
        <v>0</v>
      </c>
      <c r="L922" s="4">
        <v>0</v>
      </c>
      <c r="M922" s="4">
        <v>0</v>
      </c>
      <c r="N922" s="4">
        <v>0</v>
      </c>
      <c r="O922" s="4">
        <v>70946285</v>
      </c>
    </row>
    <row r="923" spans="1:15" hidden="1" outlineLevel="1" x14ac:dyDescent="0.25">
      <c r="B923" s="11">
        <v>44375</v>
      </c>
      <c r="C923" s="3" t="s">
        <v>2981</v>
      </c>
      <c r="D923" s="3" t="s">
        <v>2506</v>
      </c>
      <c r="E923" s="3" t="s">
        <v>689</v>
      </c>
      <c r="F923" s="11">
        <v>44435</v>
      </c>
      <c r="G923" s="4">
        <v>1063128</v>
      </c>
      <c r="H923" s="4" t="e">
        <f>VLOOKUP(D923,'Xử lý'!$C$1:$C$173,1,0)</f>
        <v>#N/A</v>
      </c>
      <c r="I923" s="4"/>
      <c r="J923" s="4">
        <f t="shared" si="38"/>
        <v>0</v>
      </c>
      <c r="K923" s="2">
        <f t="shared" si="37"/>
        <v>0</v>
      </c>
      <c r="L923" s="4">
        <v>0</v>
      </c>
      <c r="M923" s="4">
        <v>0</v>
      </c>
      <c r="N923" s="4">
        <v>0</v>
      </c>
      <c r="O923" s="4">
        <v>1063128</v>
      </c>
    </row>
    <row r="924" spans="1:15" hidden="1" outlineLevel="1" x14ac:dyDescent="0.25">
      <c r="B924" s="11">
        <v>44386</v>
      </c>
      <c r="C924" s="3" t="s">
        <v>2320</v>
      </c>
      <c r="D924" s="3" t="s">
        <v>3917</v>
      </c>
      <c r="E924" s="3" t="s">
        <v>1262</v>
      </c>
      <c r="F924" s="11">
        <v>44446</v>
      </c>
      <c r="G924" s="4">
        <v>2694087</v>
      </c>
      <c r="H924" s="4" t="e">
        <f>VLOOKUP(D924,'Xử lý'!$C$1:$C$173,1,0)</f>
        <v>#N/A</v>
      </c>
      <c r="I924" s="4"/>
      <c r="J924" s="4">
        <f t="shared" si="38"/>
        <v>0</v>
      </c>
      <c r="K924" s="2">
        <f t="shared" si="37"/>
        <v>0</v>
      </c>
      <c r="L924" s="4">
        <v>0</v>
      </c>
      <c r="M924" s="4">
        <v>0</v>
      </c>
      <c r="N924" s="4">
        <v>0</v>
      </c>
      <c r="O924" s="4">
        <v>2694087</v>
      </c>
    </row>
    <row r="925" spans="1:15" hidden="1" outlineLevel="1" x14ac:dyDescent="0.25">
      <c r="B925" s="11">
        <v>44386</v>
      </c>
      <c r="C925" s="3" t="s">
        <v>447</v>
      </c>
      <c r="D925" s="3" t="s">
        <v>2211</v>
      </c>
      <c r="E925" s="3" t="s">
        <v>1557</v>
      </c>
      <c r="F925" s="11">
        <v>44446</v>
      </c>
      <c r="G925" s="4">
        <v>1418560</v>
      </c>
      <c r="H925" s="4" t="e">
        <f>VLOOKUP(D925,'Xử lý'!$C$1:$C$173,1,0)</f>
        <v>#N/A</v>
      </c>
      <c r="I925" s="4"/>
      <c r="J925" s="4">
        <f t="shared" si="38"/>
        <v>0</v>
      </c>
      <c r="K925" s="2">
        <f t="shared" si="37"/>
        <v>0</v>
      </c>
      <c r="L925" s="4">
        <v>0</v>
      </c>
      <c r="M925" s="4">
        <v>0</v>
      </c>
      <c r="N925" s="4">
        <v>0</v>
      </c>
      <c r="O925" s="4">
        <v>1418560</v>
      </c>
    </row>
    <row r="926" spans="1:15" hidden="1" outlineLevel="1" x14ac:dyDescent="0.25">
      <c r="B926" s="11">
        <v>44386</v>
      </c>
      <c r="C926" s="3" t="s">
        <v>2175</v>
      </c>
      <c r="D926" s="3" t="s">
        <v>1674</v>
      </c>
      <c r="E926" s="3" t="s">
        <v>1213</v>
      </c>
      <c r="F926" s="11">
        <v>44446</v>
      </c>
      <c r="G926" s="4">
        <v>2392319</v>
      </c>
      <c r="H926" s="4" t="e">
        <f>VLOOKUP(D926,'Xử lý'!$C$1:$C$173,1,0)</f>
        <v>#N/A</v>
      </c>
      <c r="I926" s="4"/>
      <c r="J926" s="4">
        <f t="shared" si="38"/>
        <v>0</v>
      </c>
      <c r="K926" s="2">
        <f t="shared" si="37"/>
        <v>0</v>
      </c>
      <c r="L926" s="4">
        <v>0</v>
      </c>
      <c r="M926" s="4">
        <v>0</v>
      </c>
      <c r="N926" s="4">
        <v>0</v>
      </c>
      <c r="O926" s="4">
        <v>2392319</v>
      </c>
    </row>
    <row r="927" spans="1:15" hidden="1" outlineLevel="1" x14ac:dyDescent="0.25">
      <c r="B927" s="11">
        <v>44386</v>
      </c>
      <c r="C927" s="3" t="s">
        <v>1087</v>
      </c>
      <c r="D927" s="3" t="s">
        <v>4523</v>
      </c>
      <c r="E927" s="3" t="s">
        <v>582</v>
      </c>
      <c r="F927" s="11">
        <v>44446</v>
      </c>
      <c r="G927" s="4">
        <v>3214096</v>
      </c>
      <c r="H927" s="4" t="e">
        <f>VLOOKUP(D927,'Xử lý'!$C$1:$C$173,1,0)</f>
        <v>#N/A</v>
      </c>
      <c r="I927" s="4"/>
      <c r="J927" s="4">
        <f t="shared" si="38"/>
        <v>0</v>
      </c>
      <c r="K927" s="2">
        <f t="shared" si="37"/>
        <v>0</v>
      </c>
      <c r="L927" s="4">
        <v>0</v>
      </c>
      <c r="M927" s="4">
        <v>0</v>
      </c>
      <c r="N927" s="4">
        <v>0</v>
      </c>
      <c r="O927" s="4">
        <v>3214096</v>
      </c>
    </row>
    <row r="928" spans="1:15" hidden="1" outlineLevel="1" x14ac:dyDescent="0.25">
      <c r="B928" s="11">
        <v>44386</v>
      </c>
      <c r="C928" s="3" t="s">
        <v>690</v>
      </c>
      <c r="D928" s="3" t="s">
        <v>4582</v>
      </c>
      <c r="E928" s="3" t="s">
        <v>14</v>
      </c>
      <c r="F928" s="11">
        <v>44446</v>
      </c>
      <c r="G928" s="4">
        <v>2655664</v>
      </c>
      <c r="H928" s="4" t="e">
        <f>VLOOKUP(D928,'Xử lý'!$C$1:$C$173,1,0)</f>
        <v>#N/A</v>
      </c>
      <c r="I928" s="4"/>
      <c r="J928" s="4">
        <f t="shared" si="38"/>
        <v>0</v>
      </c>
      <c r="K928" s="2">
        <f t="shared" si="37"/>
        <v>0</v>
      </c>
      <c r="L928" s="4">
        <v>0</v>
      </c>
      <c r="M928" s="4">
        <v>0</v>
      </c>
      <c r="N928" s="4">
        <v>0</v>
      </c>
      <c r="O928" s="4">
        <v>2655664</v>
      </c>
    </row>
    <row r="929" spans="2:15" hidden="1" outlineLevel="1" x14ac:dyDescent="0.25">
      <c r="B929" s="11">
        <v>44386</v>
      </c>
      <c r="C929" s="3" t="s">
        <v>1500</v>
      </c>
      <c r="D929" s="3" t="s">
        <v>3795</v>
      </c>
      <c r="E929" s="3" t="s">
        <v>4187</v>
      </c>
      <c r="F929" s="11">
        <v>44446</v>
      </c>
      <c r="G929" s="4">
        <v>2043668</v>
      </c>
      <c r="H929" s="4" t="e">
        <f>VLOOKUP(D929,'Xử lý'!$C$1:$C$173,1,0)</f>
        <v>#N/A</v>
      </c>
      <c r="I929" s="4"/>
      <c r="J929" s="4">
        <f t="shared" si="38"/>
        <v>0</v>
      </c>
      <c r="K929" s="2">
        <f t="shared" si="37"/>
        <v>0</v>
      </c>
      <c r="L929" s="4">
        <v>0</v>
      </c>
      <c r="M929" s="4">
        <v>0</v>
      </c>
      <c r="N929" s="4">
        <v>0</v>
      </c>
      <c r="O929" s="4">
        <v>2043668</v>
      </c>
    </row>
    <row r="930" spans="2:15" hidden="1" outlineLevel="1" x14ac:dyDescent="0.25">
      <c r="B930" s="11">
        <v>44386</v>
      </c>
      <c r="C930" s="3" t="s">
        <v>1505</v>
      </c>
      <c r="D930" s="3" t="s">
        <v>1439</v>
      </c>
      <c r="E930" s="3" t="s">
        <v>2740</v>
      </c>
      <c r="F930" s="11">
        <v>44446</v>
      </c>
      <c r="G930" s="4">
        <v>1198315</v>
      </c>
      <c r="H930" s="4" t="e">
        <f>VLOOKUP(D930,'Xử lý'!$C$1:$C$173,1,0)</f>
        <v>#N/A</v>
      </c>
      <c r="I930" s="4"/>
      <c r="J930" s="4">
        <f t="shared" si="38"/>
        <v>0</v>
      </c>
      <c r="K930" s="2">
        <f t="shared" si="37"/>
        <v>0</v>
      </c>
      <c r="L930" s="4">
        <v>0</v>
      </c>
      <c r="M930" s="4">
        <v>0</v>
      </c>
      <c r="N930" s="4">
        <v>0</v>
      </c>
      <c r="O930" s="4">
        <v>1198315</v>
      </c>
    </row>
    <row r="931" spans="2:15" hidden="1" outlineLevel="1" x14ac:dyDescent="0.25">
      <c r="B931" s="11">
        <v>44386</v>
      </c>
      <c r="C931" s="3" t="s">
        <v>277</v>
      </c>
      <c r="D931" s="3" t="s">
        <v>620</v>
      </c>
      <c r="E931" s="3" t="s">
        <v>3115</v>
      </c>
      <c r="F931" s="11">
        <v>44446</v>
      </c>
      <c r="G931" s="4">
        <v>1414468</v>
      </c>
      <c r="H931" s="4" t="e">
        <f>VLOOKUP(D931,'Xử lý'!$C$1:$C$173,1,0)</f>
        <v>#N/A</v>
      </c>
      <c r="I931" s="4"/>
      <c r="J931" s="4">
        <f t="shared" si="38"/>
        <v>0</v>
      </c>
      <c r="K931" s="2">
        <f t="shared" si="37"/>
        <v>0</v>
      </c>
      <c r="L931" s="4">
        <v>0</v>
      </c>
      <c r="M931" s="4">
        <v>0</v>
      </c>
      <c r="N931" s="4">
        <v>0</v>
      </c>
      <c r="O931" s="4">
        <v>1414468</v>
      </c>
    </row>
    <row r="932" spans="2:15" hidden="1" outlineLevel="1" x14ac:dyDescent="0.25">
      <c r="B932" s="11">
        <v>44386</v>
      </c>
      <c r="C932" s="3" t="s">
        <v>4164</v>
      </c>
      <c r="D932" s="3" t="s">
        <v>4321</v>
      </c>
      <c r="E932" s="3" t="s">
        <v>1878</v>
      </c>
      <c r="F932" s="11">
        <v>44446</v>
      </c>
      <c r="G932" s="4">
        <v>1931540</v>
      </c>
      <c r="H932" s="4" t="e">
        <f>VLOOKUP(D932,'Xử lý'!$C$1:$C$173,1,0)</f>
        <v>#N/A</v>
      </c>
      <c r="I932" s="4"/>
      <c r="J932" s="4">
        <f t="shared" si="38"/>
        <v>0</v>
      </c>
      <c r="K932" s="2">
        <f t="shared" si="37"/>
        <v>0</v>
      </c>
      <c r="L932" s="4">
        <v>0</v>
      </c>
      <c r="M932" s="4">
        <v>0</v>
      </c>
      <c r="N932" s="4">
        <v>0</v>
      </c>
      <c r="O932" s="4">
        <v>1931540</v>
      </c>
    </row>
    <row r="933" spans="2:15" hidden="1" outlineLevel="1" x14ac:dyDescent="0.25">
      <c r="B933" s="11">
        <v>44386</v>
      </c>
      <c r="C933" s="3" t="s">
        <v>2250</v>
      </c>
      <c r="D933" s="3" t="s">
        <v>1869</v>
      </c>
      <c r="E933" s="3" t="s">
        <v>4089</v>
      </c>
      <c r="F933" s="11">
        <v>44446</v>
      </c>
      <c r="G933" s="4">
        <v>2317876</v>
      </c>
      <c r="H933" s="4" t="e">
        <f>VLOOKUP(D933,'Xử lý'!$C$1:$C$173,1,0)</f>
        <v>#N/A</v>
      </c>
      <c r="I933" s="4"/>
      <c r="J933" s="4">
        <f t="shared" si="38"/>
        <v>0</v>
      </c>
      <c r="K933" s="2">
        <f t="shared" si="37"/>
        <v>0</v>
      </c>
      <c r="L933" s="4">
        <v>0</v>
      </c>
      <c r="M933" s="4">
        <v>0</v>
      </c>
      <c r="N933" s="4">
        <v>0</v>
      </c>
      <c r="O933" s="4">
        <v>2317876</v>
      </c>
    </row>
    <row r="934" spans="2:15" hidden="1" outlineLevel="1" x14ac:dyDescent="0.25">
      <c r="B934" s="11">
        <v>44386</v>
      </c>
      <c r="C934" s="3" t="s">
        <v>4212</v>
      </c>
      <c r="D934" s="3" t="s">
        <v>4099</v>
      </c>
      <c r="E934" s="3" t="s">
        <v>2169</v>
      </c>
      <c r="F934" s="11">
        <v>44446</v>
      </c>
      <c r="G934" s="4">
        <v>1122936</v>
      </c>
      <c r="H934" s="4" t="e">
        <f>VLOOKUP(D934,'Xử lý'!$C$1:$C$173,1,0)</f>
        <v>#N/A</v>
      </c>
      <c r="I934" s="4"/>
      <c r="J934" s="4">
        <f t="shared" si="38"/>
        <v>0</v>
      </c>
      <c r="K934" s="2">
        <f t="shared" si="37"/>
        <v>0</v>
      </c>
      <c r="L934" s="4">
        <v>0</v>
      </c>
      <c r="M934" s="4">
        <v>0</v>
      </c>
      <c r="N934" s="4">
        <v>0</v>
      </c>
      <c r="O934" s="4">
        <v>1122936</v>
      </c>
    </row>
    <row r="935" spans="2:15" hidden="1" outlineLevel="1" x14ac:dyDescent="0.25">
      <c r="B935" s="11">
        <v>44386</v>
      </c>
      <c r="C935" s="3" t="s">
        <v>192</v>
      </c>
      <c r="D935" s="3" t="s">
        <v>4339</v>
      </c>
      <c r="E935" s="3" t="s">
        <v>535</v>
      </c>
      <c r="F935" s="11">
        <v>44446</v>
      </c>
      <c r="G935" s="4">
        <v>2806607</v>
      </c>
      <c r="H935" s="4" t="e">
        <f>VLOOKUP(D935,'Xử lý'!$C$1:$C$173,1,0)</f>
        <v>#N/A</v>
      </c>
      <c r="I935" s="4"/>
      <c r="J935" s="4">
        <f t="shared" si="38"/>
        <v>0</v>
      </c>
      <c r="K935" s="2">
        <f t="shared" si="37"/>
        <v>0</v>
      </c>
      <c r="L935" s="4">
        <v>0</v>
      </c>
      <c r="M935" s="4">
        <v>0</v>
      </c>
      <c r="N935" s="4">
        <v>0</v>
      </c>
      <c r="O935" s="4">
        <v>2806607</v>
      </c>
    </row>
    <row r="936" spans="2:15" hidden="1" outlineLevel="1" x14ac:dyDescent="0.25">
      <c r="B936" s="11">
        <v>44386</v>
      </c>
      <c r="C936" s="3" t="s">
        <v>1858</v>
      </c>
      <c r="D936" s="3" t="s">
        <v>4077</v>
      </c>
      <c r="E936" s="3" t="s">
        <v>94</v>
      </c>
      <c r="F936" s="11">
        <v>44446</v>
      </c>
      <c r="G936" s="4">
        <v>5285253</v>
      </c>
      <c r="H936" s="4" t="e">
        <f>VLOOKUP(D936,'Xử lý'!$C$1:$C$173,1,0)</f>
        <v>#N/A</v>
      </c>
      <c r="I936" s="4"/>
      <c r="J936" s="4">
        <f t="shared" si="38"/>
        <v>0</v>
      </c>
      <c r="K936" s="2">
        <f t="shared" si="37"/>
        <v>0</v>
      </c>
      <c r="L936" s="4">
        <v>0</v>
      </c>
      <c r="M936" s="4">
        <v>0</v>
      </c>
      <c r="N936" s="4">
        <v>0</v>
      </c>
      <c r="O936" s="4">
        <v>5285253</v>
      </c>
    </row>
    <row r="937" spans="2:15" hidden="1" outlineLevel="1" x14ac:dyDescent="0.25">
      <c r="B937" s="11">
        <v>44386</v>
      </c>
      <c r="C937" s="3" t="s">
        <v>3010</v>
      </c>
      <c r="D937" s="3" t="s">
        <v>4585</v>
      </c>
      <c r="E937" s="3" t="s">
        <v>2359</v>
      </c>
      <c r="F937" s="11">
        <v>44446</v>
      </c>
      <c r="G937" s="4">
        <v>1310597</v>
      </c>
      <c r="H937" s="4" t="e">
        <f>VLOOKUP(D937,'Xử lý'!$C$1:$C$173,1,0)</f>
        <v>#N/A</v>
      </c>
      <c r="I937" s="4"/>
      <c r="J937" s="4">
        <f t="shared" si="38"/>
        <v>0</v>
      </c>
      <c r="K937" s="2">
        <f t="shared" si="37"/>
        <v>0</v>
      </c>
      <c r="L937" s="4">
        <v>0</v>
      </c>
      <c r="M937" s="4">
        <v>0</v>
      </c>
      <c r="N937" s="4">
        <v>0</v>
      </c>
      <c r="O937" s="4">
        <v>1310597</v>
      </c>
    </row>
    <row r="938" spans="2:15" hidden="1" outlineLevel="1" x14ac:dyDescent="0.25">
      <c r="B938" s="11">
        <v>44386</v>
      </c>
      <c r="C938" s="3" t="s">
        <v>3303</v>
      </c>
      <c r="D938" s="3" t="s">
        <v>1494</v>
      </c>
      <c r="E938" s="3" t="s">
        <v>596</v>
      </c>
      <c r="F938" s="11">
        <v>44446</v>
      </c>
      <c r="G938" s="4">
        <v>1721894</v>
      </c>
      <c r="H938" s="4" t="e">
        <f>VLOOKUP(D938,'Xử lý'!$C$1:$C$173,1,0)</f>
        <v>#N/A</v>
      </c>
      <c r="I938" s="4"/>
      <c r="J938" s="4">
        <f t="shared" si="38"/>
        <v>0</v>
      </c>
      <c r="K938" s="2">
        <f t="shared" si="37"/>
        <v>0</v>
      </c>
      <c r="L938" s="4">
        <v>0</v>
      </c>
      <c r="M938" s="4">
        <v>0</v>
      </c>
      <c r="N938" s="4">
        <v>0</v>
      </c>
      <c r="O938" s="4">
        <v>1721894</v>
      </c>
    </row>
    <row r="939" spans="2:15" hidden="1" outlineLevel="1" x14ac:dyDescent="0.25">
      <c r="B939" s="11">
        <v>44386</v>
      </c>
      <c r="C939" s="3" t="s">
        <v>556</v>
      </c>
      <c r="D939" s="3" t="s">
        <v>663</v>
      </c>
      <c r="E939" s="3" t="s">
        <v>1000</v>
      </c>
      <c r="F939" s="11">
        <v>44446</v>
      </c>
      <c r="G939" s="4">
        <v>1612993</v>
      </c>
      <c r="H939" s="4" t="e">
        <f>VLOOKUP(D939,'Xử lý'!$C$1:$C$173,1,0)</f>
        <v>#N/A</v>
      </c>
      <c r="I939" s="4"/>
      <c r="J939" s="4">
        <f t="shared" si="38"/>
        <v>0</v>
      </c>
      <c r="K939" s="2">
        <f t="shared" si="37"/>
        <v>0</v>
      </c>
      <c r="L939" s="4">
        <v>0</v>
      </c>
      <c r="M939" s="4">
        <v>0</v>
      </c>
      <c r="N939" s="4">
        <v>0</v>
      </c>
      <c r="O939" s="4">
        <v>1612993</v>
      </c>
    </row>
    <row r="940" spans="2:15" hidden="1" outlineLevel="1" x14ac:dyDescent="0.25">
      <c r="B940" s="11">
        <v>44386</v>
      </c>
      <c r="C940" s="3" t="s">
        <v>232</v>
      </c>
      <c r="D940" s="3" t="s">
        <v>3359</v>
      </c>
      <c r="E940" s="3" t="s">
        <v>2714</v>
      </c>
      <c r="F940" s="11">
        <v>44446</v>
      </c>
      <c r="G940" s="4">
        <v>1931716</v>
      </c>
      <c r="H940" s="4" t="e">
        <f>VLOOKUP(D940,'Xử lý'!$C$1:$C$173,1,0)</f>
        <v>#N/A</v>
      </c>
      <c r="I940" s="4"/>
      <c r="J940" s="4">
        <f t="shared" si="38"/>
        <v>0</v>
      </c>
      <c r="K940" s="2">
        <f t="shared" si="37"/>
        <v>0</v>
      </c>
      <c r="L940" s="4">
        <v>0</v>
      </c>
      <c r="M940" s="4">
        <v>0</v>
      </c>
      <c r="N940" s="4">
        <v>0</v>
      </c>
      <c r="O940" s="4">
        <v>1931716</v>
      </c>
    </row>
    <row r="941" spans="2:15" hidden="1" outlineLevel="1" x14ac:dyDescent="0.25">
      <c r="B941" s="11">
        <v>44386</v>
      </c>
      <c r="C941" s="3" t="s">
        <v>1152</v>
      </c>
      <c r="D941" s="3" t="s">
        <v>2610</v>
      </c>
      <c r="E941" s="3" t="s">
        <v>4174</v>
      </c>
      <c r="F941" s="11">
        <v>44446</v>
      </c>
      <c r="G941" s="4">
        <v>2931544</v>
      </c>
      <c r="H941" s="4" t="e">
        <f>VLOOKUP(D941,'Xử lý'!$C$1:$C$173,1,0)</f>
        <v>#N/A</v>
      </c>
      <c r="I941" s="4"/>
      <c r="J941" s="4">
        <f t="shared" si="38"/>
        <v>0</v>
      </c>
      <c r="K941" s="2">
        <f t="shared" si="37"/>
        <v>0</v>
      </c>
      <c r="L941" s="4">
        <v>0</v>
      </c>
      <c r="M941" s="4">
        <v>0</v>
      </c>
      <c r="N941" s="4">
        <v>0</v>
      </c>
      <c r="O941" s="4">
        <v>2931544</v>
      </c>
    </row>
    <row r="942" spans="2:15" hidden="1" outlineLevel="1" x14ac:dyDescent="0.25">
      <c r="B942" s="11">
        <v>44386</v>
      </c>
      <c r="C942" s="3" t="s">
        <v>2275</v>
      </c>
      <c r="D942" s="3" t="s">
        <v>1666</v>
      </c>
      <c r="E942" s="3" t="s">
        <v>227</v>
      </c>
      <c r="F942" s="11">
        <v>44446</v>
      </c>
      <c r="G942" s="4">
        <v>2037481</v>
      </c>
      <c r="H942" s="4" t="e">
        <f>VLOOKUP(D942,'Xử lý'!$C$1:$C$173,1,0)</f>
        <v>#N/A</v>
      </c>
      <c r="I942" s="4"/>
      <c r="J942" s="4">
        <f t="shared" si="38"/>
        <v>0</v>
      </c>
      <c r="K942" s="2">
        <f t="shared" si="37"/>
        <v>0</v>
      </c>
      <c r="L942" s="4">
        <v>0</v>
      </c>
      <c r="M942" s="4">
        <v>0</v>
      </c>
      <c r="N942" s="4">
        <v>0</v>
      </c>
      <c r="O942" s="4">
        <v>2037481</v>
      </c>
    </row>
    <row r="943" spans="2:15" hidden="1" outlineLevel="1" x14ac:dyDescent="0.25">
      <c r="B943" s="11">
        <v>44386</v>
      </c>
      <c r="C943" s="3" t="s">
        <v>2888</v>
      </c>
      <c r="D943" s="3" t="s">
        <v>3965</v>
      </c>
      <c r="E943" s="3" t="s">
        <v>204</v>
      </c>
      <c r="F943" s="11">
        <v>44446</v>
      </c>
      <c r="G943" s="4">
        <v>531564</v>
      </c>
      <c r="H943" s="4" t="e">
        <f>VLOOKUP(D943,'Xử lý'!$C$1:$C$173,1,0)</f>
        <v>#N/A</v>
      </c>
      <c r="I943" s="4"/>
      <c r="J943" s="4">
        <f t="shared" si="38"/>
        <v>0</v>
      </c>
      <c r="K943" s="2">
        <f t="shared" si="37"/>
        <v>0</v>
      </c>
      <c r="L943" s="4">
        <v>0</v>
      </c>
      <c r="M943" s="4">
        <v>0</v>
      </c>
      <c r="N943" s="4">
        <v>0</v>
      </c>
      <c r="O943" s="4">
        <v>531564</v>
      </c>
    </row>
    <row r="944" spans="2:15" hidden="1" outlineLevel="1" x14ac:dyDescent="0.25">
      <c r="B944" s="11">
        <v>44386</v>
      </c>
      <c r="C944" s="3" t="s">
        <v>2407</v>
      </c>
      <c r="D944" s="3" t="s">
        <v>245</v>
      </c>
      <c r="E944" s="3" t="s">
        <v>2218</v>
      </c>
      <c r="F944" s="11">
        <v>44446</v>
      </c>
      <c r="G944" s="4">
        <v>1594692</v>
      </c>
      <c r="H944" s="4" t="e">
        <f>VLOOKUP(D944,'Xử lý'!$C$1:$C$173,1,0)</f>
        <v>#N/A</v>
      </c>
      <c r="I944" s="4"/>
      <c r="J944" s="4">
        <f t="shared" si="38"/>
        <v>0</v>
      </c>
      <c r="K944" s="2">
        <f t="shared" si="37"/>
        <v>0</v>
      </c>
      <c r="L944" s="4">
        <v>0</v>
      </c>
      <c r="M944" s="4">
        <v>0</v>
      </c>
      <c r="N944" s="4">
        <v>0</v>
      </c>
      <c r="O944" s="4">
        <v>1594692</v>
      </c>
    </row>
    <row r="945" spans="1:15" hidden="1" outlineLevel="1" x14ac:dyDescent="0.25">
      <c r="B945" s="11">
        <v>44386</v>
      </c>
      <c r="C945" s="3" t="s">
        <v>2998</v>
      </c>
      <c r="D945" s="3" t="s">
        <v>1964</v>
      </c>
      <c r="E945" s="3" t="s">
        <v>942</v>
      </c>
      <c r="F945" s="11">
        <v>44446</v>
      </c>
      <c r="G945" s="4">
        <v>1063128</v>
      </c>
      <c r="H945" s="4" t="e">
        <f>VLOOKUP(D945,'Xử lý'!$C$1:$C$173,1,0)</f>
        <v>#N/A</v>
      </c>
      <c r="I945" s="4"/>
      <c r="J945" s="4">
        <f t="shared" si="38"/>
        <v>0</v>
      </c>
      <c r="K945" s="2">
        <f t="shared" si="37"/>
        <v>0</v>
      </c>
      <c r="L945" s="4">
        <v>0</v>
      </c>
      <c r="M945" s="4">
        <v>0</v>
      </c>
      <c r="N945" s="4">
        <v>0</v>
      </c>
      <c r="O945" s="4">
        <v>1063128</v>
      </c>
    </row>
    <row r="946" spans="1:15" hidden="1" outlineLevel="1" x14ac:dyDescent="0.25">
      <c r="B946" s="11">
        <v>44386</v>
      </c>
      <c r="C946" s="3" t="s">
        <v>4105</v>
      </c>
      <c r="D946" s="3" t="s">
        <v>2374</v>
      </c>
      <c r="E946" s="3" t="s">
        <v>513</v>
      </c>
      <c r="F946" s="11">
        <v>44446</v>
      </c>
      <c r="G946" s="4">
        <v>531564</v>
      </c>
      <c r="H946" s="4" t="e">
        <f>VLOOKUP(D946,'Xử lý'!$C$1:$C$173,1,0)</f>
        <v>#N/A</v>
      </c>
      <c r="I946" s="4"/>
      <c r="J946" s="4">
        <f t="shared" si="38"/>
        <v>0</v>
      </c>
      <c r="K946" s="2">
        <f t="shared" si="37"/>
        <v>0</v>
      </c>
      <c r="L946" s="4">
        <v>0</v>
      </c>
      <c r="M946" s="4">
        <v>0</v>
      </c>
      <c r="N946" s="4">
        <v>0</v>
      </c>
      <c r="O946" s="4">
        <v>531564</v>
      </c>
    </row>
    <row r="947" spans="1:15" hidden="1" outlineLevel="1" x14ac:dyDescent="0.25">
      <c r="B947" s="11">
        <v>44389</v>
      </c>
      <c r="C947" s="3" t="s">
        <v>1757</v>
      </c>
      <c r="D947" s="3" t="s">
        <v>2112</v>
      </c>
      <c r="E947" s="3" t="s">
        <v>3213</v>
      </c>
      <c r="F947" s="11">
        <v>44449</v>
      </c>
      <c r="G947" s="4">
        <v>3283533</v>
      </c>
      <c r="H947" s="4" t="e">
        <f>VLOOKUP(D947,'Xử lý'!$C$1:$C$173,1,0)</f>
        <v>#N/A</v>
      </c>
      <c r="I947" s="4"/>
      <c r="J947" s="4">
        <f t="shared" si="38"/>
        <v>0</v>
      </c>
      <c r="K947" s="2">
        <f t="shared" si="37"/>
        <v>0</v>
      </c>
      <c r="L947" s="4">
        <v>0</v>
      </c>
      <c r="M947" s="4">
        <v>0</v>
      </c>
      <c r="N947" s="4">
        <v>0</v>
      </c>
      <c r="O947" s="4">
        <v>3283533</v>
      </c>
    </row>
    <row r="948" spans="1:15" hidden="1" outlineLevel="1" x14ac:dyDescent="0.25">
      <c r="B948" s="11">
        <v>44404</v>
      </c>
      <c r="C948" s="3" t="s">
        <v>711</v>
      </c>
      <c r="D948" s="3" t="s">
        <v>427</v>
      </c>
      <c r="E948" s="3" t="s">
        <v>2749</v>
      </c>
      <c r="F948" s="11">
        <v>44464</v>
      </c>
      <c r="G948" s="4">
        <v>21962239</v>
      </c>
      <c r="H948" s="4" t="e">
        <f>VLOOKUP(D948,'Xử lý'!$C$1:$C$173,1,0)</f>
        <v>#N/A</v>
      </c>
      <c r="I948" s="4"/>
      <c r="J948" s="4">
        <f t="shared" si="38"/>
        <v>0</v>
      </c>
      <c r="K948" s="2">
        <f t="shared" si="37"/>
        <v>0</v>
      </c>
      <c r="L948" s="4">
        <v>0</v>
      </c>
      <c r="M948" s="4">
        <v>0</v>
      </c>
      <c r="N948" s="4">
        <v>0</v>
      </c>
      <c r="O948" s="4">
        <v>21962239</v>
      </c>
    </row>
    <row r="949" spans="1:15" hidden="1" outlineLevel="1" x14ac:dyDescent="0.25">
      <c r="B949" s="11">
        <v>44404</v>
      </c>
      <c r="C949" s="3" t="s">
        <v>4215</v>
      </c>
      <c r="D949" s="3" t="s">
        <v>3194</v>
      </c>
      <c r="E949" s="3" t="s">
        <v>2749</v>
      </c>
      <c r="F949" s="11">
        <v>44464</v>
      </c>
      <c r="G949" s="4">
        <v>20192674</v>
      </c>
      <c r="H949" s="4" t="e">
        <f>VLOOKUP(D949,'Xử lý'!$C$1:$C$173,1,0)</f>
        <v>#N/A</v>
      </c>
      <c r="I949" s="4"/>
      <c r="J949" s="4">
        <f t="shared" si="38"/>
        <v>0</v>
      </c>
      <c r="K949" s="2">
        <f t="shared" si="37"/>
        <v>0</v>
      </c>
      <c r="L949" s="4">
        <v>0</v>
      </c>
      <c r="M949" s="4">
        <v>0</v>
      </c>
      <c r="N949" s="4">
        <v>0</v>
      </c>
      <c r="O949" s="4">
        <v>20192674</v>
      </c>
    </row>
    <row r="950" spans="1:15" hidden="1" outlineLevel="1" x14ac:dyDescent="0.25">
      <c r="B950" s="11">
        <v>44412</v>
      </c>
      <c r="C950" s="3" t="s">
        <v>1643</v>
      </c>
      <c r="D950" s="3" t="s">
        <v>1662</v>
      </c>
      <c r="E950" s="3" t="s">
        <v>362</v>
      </c>
      <c r="F950" s="11">
        <v>44472</v>
      </c>
      <c r="G950" s="4">
        <v>3705057</v>
      </c>
      <c r="H950" s="4" t="e">
        <f>VLOOKUP(D950,'Xử lý'!$C$1:$C$173,1,0)</f>
        <v>#N/A</v>
      </c>
      <c r="I950" s="4"/>
      <c r="J950" s="4">
        <f t="shared" si="38"/>
        <v>0</v>
      </c>
      <c r="K950" s="2">
        <f t="shared" si="37"/>
        <v>0</v>
      </c>
      <c r="L950" s="4">
        <v>0</v>
      </c>
      <c r="M950" s="4">
        <v>0</v>
      </c>
      <c r="N950" s="4">
        <v>0</v>
      </c>
      <c r="O950" s="4">
        <v>3705057</v>
      </c>
    </row>
    <row r="951" spans="1:15" hidden="1" outlineLevel="1" x14ac:dyDescent="0.25">
      <c r="B951" s="11">
        <v>44422</v>
      </c>
      <c r="C951" s="3" t="s">
        <v>831</v>
      </c>
      <c r="D951" s="3" t="s">
        <v>351</v>
      </c>
      <c r="E951" s="3" t="s">
        <v>197</v>
      </c>
      <c r="F951" s="11">
        <v>44482</v>
      </c>
      <c r="G951" s="4">
        <v>55564120</v>
      </c>
      <c r="H951" s="4" t="e">
        <f>VLOOKUP(D951,'Xử lý'!$C$1:$C$173,1,0)</f>
        <v>#N/A</v>
      </c>
      <c r="I951" s="4"/>
      <c r="J951" s="4">
        <f t="shared" si="38"/>
        <v>0</v>
      </c>
      <c r="K951" s="2">
        <f t="shared" si="37"/>
        <v>0</v>
      </c>
      <c r="L951" s="4">
        <v>0</v>
      </c>
      <c r="M951" s="4">
        <v>0</v>
      </c>
      <c r="N951" s="4">
        <v>0</v>
      </c>
      <c r="O951" s="4">
        <v>55564120</v>
      </c>
    </row>
    <row r="952" spans="1:15" collapsed="1" x14ac:dyDescent="0.25">
      <c r="A952" s="7" t="s">
        <v>3026</v>
      </c>
      <c r="G952" s="2">
        <v>36546626</v>
      </c>
      <c r="H952" s="4" t="e">
        <f>VLOOKUP(D952,'Xử lý'!$C$1:$C$173,1,0)</f>
        <v>#N/A</v>
      </c>
      <c r="I952" s="16">
        <f>SUM(I953:I976)</f>
        <v>945377</v>
      </c>
      <c r="J952" s="4">
        <v>903443</v>
      </c>
      <c r="K952" s="2">
        <f t="shared" si="37"/>
        <v>41934</v>
      </c>
      <c r="L952" s="2">
        <v>0</v>
      </c>
      <c r="M952" s="2">
        <v>0</v>
      </c>
      <c r="N952" s="2">
        <v>0</v>
      </c>
      <c r="O952" s="2">
        <v>36546626</v>
      </c>
    </row>
    <row r="953" spans="1:15" hidden="1" outlineLevel="1" x14ac:dyDescent="0.25">
      <c r="B953" s="11">
        <v>44351</v>
      </c>
      <c r="C953" s="3" t="s">
        <v>2158</v>
      </c>
      <c r="D953" s="3" t="s">
        <v>3844</v>
      </c>
      <c r="E953" s="3" t="s">
        <v>2761</v>
      </c>
      <c r="F953" s="11">
        <v>44411</v>
      </c>
      <c r="G953" s="4">
        <v>709643</v>
      </c>
      <c r="H953" s="4" t="e">
        <f>VLOOKUP(D953,'Xử lý'!$C$1:$C$173,1,0)</f>
        <v>#N/A</v>
      </c>
      <c r="I953" s="4"/>
      <c r="J953" s="4">
        <f t="shared" si="38"/>
        <v>0</v>
      </c>
      <c r="K953" s="2">
        <f t="shared" si="37"/>
        <v>0</v>
      </c>
      <c r="L953" s="4">
        <v>0</v>
      </c>
      <c r="M953" s="4">
        <v>0</v>
      </c>
      <c r="N953" s="4">
        <v>0</v>
      </c>
      <c r="O953" s="4">
        <v>709643</v>
      </c>
    </row>
    <row r="954" spans="1:15" hidden="1" outlineLevel="1" x14ac:dyDescent="0.25">
      <c r="B954" s="11">
        <v>44351</v>
      </c>
      <c r="C954" s="3" t="s">
        <v>3173</v>
      </c>
      <c r="D954" s="3" t="s">
        <v>4500</v>
      </c>
      <c r="E954" s="3" t="s">
        <v>4322</v>
      </c>
      <c r="F954" s="11">
        <v>44411</v>
      </c>
      <c r="G954" s="4">
        <v>1071689</v>
      </c>
      <c r="H954" s="4" t="e">
        <f>VLOOKUP(D954,'Xử lý'!$C$1:$C$173,1,0)</f>
        <v>#N/A</v>
      </c>
      <c r="I954" s="4"/>
      <c r="J954" s="4">
        <f t="shared" si="38"/>
        <v>0</v>
      </c>
      <c r="K954" s="2">
        <f t="shared" si="37"/>
        <v>0</v>
      </c>
      <c r="L954" s="4">
        <v>0</v>
      </c>
      <c r="M954" s="4">
        <v>0</v>
      </c>
      <c r="N954" s="4">
        <v>0</v>
      </c>
      <c r="O954" s="4">
        <v>1071689</v>
      </c>
    </row>
    <row r="955" spans="1:15" hidden="1" outlineLevel="1" x14ac:dyDescent="0.25">
      <c r="B955" s="11">
        <v>44359</v>
      </c>
      <c r="C955" s="3" t="s">
        <v>817</v>
      </c>
      <c r="D955" s="3" t="s">
        <v>643</v>
      </c>
      <c r="E955" s="3" t="s">
        <v>4484</v>
      </c>
      <c r="F955" s="11">
        <v>44419</v>
      </c>
      <c r="G955" s="4">
        <v>719214</v>
      </c>
      <c r="H955" s="4" t="e">
        <f>VLOOKUP(D955,'Xử lý'!$C$1:$C$173,1,0)</f>
        <v>#N/A</v>
      </c>
      <c r="I955" s="4"/>
      <c r="J955" s="4">
        <f t="shared" si="38"/>
        <v>0</v>
      </c>
      <c r="K955" s="2">
        <f t="shared" si="37"/>
        <v>0</v>
      </c>
      <c r="L955" s="4">
        <v>0</v>
      </c>
      <c r="M955" s="4">
        <v>0</v>
      </c>
      <c r="N955" s="4">
        <v>0</v>
      </c>
      <c r="O955" s="4">
        <v>719214</v>
      </c>
    </row>
    <row r="956" spans="1:15" hidden="1" outlineLevel="1" x14ac:dyDescent="0.25">
      <c r="B956" s="11">
        <v>44359</v>
      </c>
      <c r="C956" s="3" t="s">
        <v>1804</v>
      </c>
      <c r="D956" s="3" t="s">
        <v>2378</v>
      </c>
      <c r="E956" s="3" t="s">
        <v>3677</v>
      </c>
      <c r="F956" s="11">
        <v>44419</v>
      </c>
      <c r="G956" s="4">
        <v>2116010</v>
      </c>
      <c r="H956" s="4" t="e">
        <f>VLOOKUP(D956,'Xử lý'!$C$1:$C$173,1,0)</f>
        <v>#N/A</v>
      </c>
      <c r="I956" s="4"/>
      <c r="J956" s="4">
        <f t="shared" si="38"/>
        <v>0</v>
      </c>
      <c r="K956" s="2">
        <f t="shared" si="37"/>
        <v>0</v>
      </c>
      <c r="L956" s="4">
        <v>0</v>
      </c>
      <c r="M956" s="4">
        <v>0</v>
      </c>
      <c r="N956" s="4">
        <v>0</v>
      </c>
      <c r="O956" s="4">
        <v>2116010</v>
      </c>
    </row>
    <row r="957" spans="1:15" hidden="1" outlineLevel="1" x14ac:dyDescent="0.25">
      <c r="B957" s="11">
        <v>44359</v>
      </c>
      <c r="C957" s="3" t="s">
        <v>3811</v>
      </c>
      <c r="D957" s="3" t="s">
        <v>1691</v>
      </c>
      <c r="E957" s="3" t="s">
        <v>3683</v>
      </c>
      <c r="F957" s="11">
        <v>44419</v>
      </c>
      <c r="G957" s="4">
        <v>1805025</v>
      </c>
      <c r="H957" s="4" t="e">
        <f>VLOOKUP(D957,'Xử lý'!$C$1:$C$173,1,0)</f>
        <v>#N/A</v>
      </c>
      <c r="I957" s="4"/>
      <c r="J957" s="4">
        <f t="shared" si="38"/>
        <v>0</v>
      </c>
      <c r="K957" s="2">
        <f t="shared" si="37"/>
        <v>0</v>
      </c>
      <c r="L957" s="4">
        <v>0</v>
      </c>
      <c r="M957" s="4">
        <v>0</v>
      </c>
      <c r="N957" s="4">
        <v>0</v>
      </c>
      <c r="O957" s="4">
        <v>1805025</v>
      </c>
    </row>
    <row r="958" spans="1:15" hidden="1" outlineLevel="1" x14ac:dyDescent="0.25">
      <c r="B958" s="11">
        <v>44363</v>
      </c>
      <c r="C958" s="3" t="s">
        <v>109</v>
      </c>
      <c r="D958" s="3" t="s">
        <v>3910</v>
      </c>
      <c r="E958" s="3" t="s">
        <v>950</v>
      </c>
      <c r="F958" s="11">
        <v>44423</v>
      </c>
      <c r="G958" s="4">
        <v>974702</v>
      </c>
      <c r="H958" s="4" t="e">
        <f>VLOOKUP(D958,'Xử lý'!$C$1:$C$173,1,0)</f>
        <v>#N/A</v>
      </c>
      <c r="I958" s="4"/>
      <c r="J958" s="4">
        <f t="shared" si="38"/>
        <v>0</v>
      </c>
      <c r="K958" s="2">
        <f t="shared" si="37"/>
        <v>0</v>
      </c>
      <c r="L958" s="4">
        <v>0</v>
      </c>
      <c r="M958" s="4">
        <v>0</v>
      </c>
      <c r="N958" s="4">
        <v>0</v>
      </c>
      <c r="O958" s="4">
        <v>974702</v>
      </c>
    </row>
    <row r="959" spans="1:15" hidden="1" outlineLevel="1" x14ac:dyDescent="0.25">
      <c r="B959" s="11">
        <v>44365</v>
      </c>
      <c r="C959" s="3" t="s">
        <v>1982</v>
      </c>
      <c r="D959" s="3" t="s">
        <v>2797</v>
      </c>
      <c r="E959" s="3" t="s">
        <v>3519</v>
      </c>
      <c r="F959" s="11">
        <v>44425</v>
      </c>
      <c r="G959" s="4">
        <v>1614470</v>
      </c>
      <c r="H959" s="4" t="e">
        <f>VLOOKUP(D959,'Xử lý'!$C$1:$C$173,1,0)</f>
        <v>#N/A</v>
      </c>
      <c r="I959" s="4"/>
      <c r="J959" s="4">
        <f t="shared" si="38"/>
        <v>0</v>
      </c>
      <c r="K959" s="2">
        <f t="shared" si="37"/>
        <v>0</v>
      </c>
      <c r="L959" s="4">
        <v>0</v>
      </c>
      <c r="M959" s="4">
        <v>0</v>
      </c>
      <c r="N959" s="4">
        <v>0</v>
      </c>
      <c r="O959" s="4">
        <v>1614470</v>
      </c>
    </row>
    <row r="960" spans="1:15" hidden="1" outlineLevel="1" x14ac:dyDescent="0.25">
      <c r="B960" s="11">
        <v>44365</v>
      </c>
      <c r="C960" s="3" t="s">
        <v>336</v>
      </c>
      <c r="D960" s="3" t="s">
        <v>2758</v>
      </c>
      <c r="E960" s="3" t="s">
        <v>4436</v>
      </c>
      <c r="F960" s="11">
        <v>44425</v>
      </c>
      <c r="G960" s="4">
        <v>1512128</v>
      </c>
      <c r="H960" s="4" t="e">
        <f>VLOOKUP(D960,'Xử lý'!$C$1:$C$173,1,0)</f>
        <v>#N/A</v>
      </c>
      <c r="I960" s="4"/>
      <c r="J960" s="4">
        <f t="shared" si="38"/>
        <v>0</v>
      </c>
      <c r="K960" s="2">
        <f t="shared" si="37"/>
        <v>0</v>
      </c>
      <c r="L960" s="4">
        <v>0</v>
      </c>
      <c r="M960" s="4">
        <v>0</v>
      </c>
      <c r="N960" s="4">
        <v>0</v>
      </c>
      <c r="O960" s="4">
        <v>1512128</v>
      </c>
    </row>
    <row r="961" spans="2:15" hidden="1" outlineLevel="1" x14ac:dyDescent="0.25">
      <c r="B961" s="11">
        <v>44365</v>
      </c>
      <c r="C961" s="3" t="s">
        <v>3006</v>
      </c>
      <c r="D961" s="3" t="s">
        <v>424</v>
      </c>
      <c r="E961" s="3" t="s">
        <v>1295</v>
      </c>
      <c r="F961" s="11">
        <v>44425</v>
      </c>
      <c r="G961" s="4">
        <v>945377</v>
      </c>
      <c r="H961" s="4" t="str">
        <f>VLOOKUP(D961,'Xử lý'!$C$1:$C$173,1,0)</f>
        <v>0003330</v>
      </c>
      <c r="I961" s="4">
        <f t="shared" si="39"/>
        <v>945377</v>
      </c>
      <c r="J961" s="4">
        <f t="shared" si="38"/>
        <v>945377</v>
      </c>
      <c r="K961" s="2">
        <f t="shared" si="37"/>
        <v>0</v>
      </c>
      <c r="L961" s="4">
        <v>0</v>
      </c>
      <c r="M961" s="4">
        <v>0</v>
      </c>
      <c r="N961" s="4">
        <v>0</v>
      </c>
      <c r="O961" s="4">
        <v>945377</v>
      </c>
    </row>
    <row r="962" spans="2:15" hidden="1" outlineLevel="1" x14ac:dyDescent="0.25">
      <c r="B962" s="11">
        <v>44365</v>
      </c>
      <c r="C962" s="3" t="s">
        <v>573</v>
      </c>
      <c r="D962" s="3" t="s">
        <v>4344</v>
      </c>
      <c r="E962" s="3" t="s">
        <v>1338</v>
      </c>
      <c r="F962" s="11">
        <v>44425</v>
      </c>
      <c r="G962" s="4">
        <v>2644208</v>
      </c>
      <c r="H962" s="4" t="e">
        <f>VLOOKUP(D962,'Xử lý'!$C$1:$C$173,1,0)</f>
        <v>#N/A</v>
      </c>
      <c r="I962" s="4"/>
      <c r="J962" s="4">
        <f t="shared" si="38"/>
        <v>0</v>
      </c>
      <c r="K962" s="2">
        <f t="shared" si="37"/>
        <v>0</v>
      </c>
      <c r="L962" s="4">
        <v>0</v>
      </c>
      <c r="M962" s="4">
        <v>0</v>
      </c>
      <c r="N962" s="4">
        <v>0</v>
      </c>
      <c r="O962" s="4">
        <v>2644208</v>
      </c>
    </row>
    <row r="963" spans="2:15" hidden="1" outlineLevel="1" x14ac:dyDescent="0.25">
      <c r="B963" s="11">
        <v>44366</v>
      </c>
      <c r="C963" s="3" t="s">
        <v>1414</v>
      </c>
      <c r="D963" s="3" t="s">
        <v>2379</v>
      </c>
      <c r="E963" s="3" t="s">
        <v>2894</v>
      </c>
      <c r="F963" s="11">
        <v>44426</v>
      </c>
      <c r="G963" s="4">
        <v>1535512</v>
      </c>
      <c r="H963" s="4" t="e">
        <f>VLOOKUP(D963,'Xử lý'!$C$1:$C$173,1,0)</f>
        <v>#N/A</v>
      </c>
      <c r="I963" s="4"/>
      <c r="J963" s="4">
        <f t="shared" si="38"/>
        <v>0</v>
      </c>
      <c r="K963" s="2">
        <f t="shared" si="37"/>
        <v>0</v>
      </c>
      <c r="L963" s="4">
        <v>0</v>
      </c>
      <c r="M963" s="4">
        <v>0</v>
      </c>
      <c r="N963" s="4">
        <v>0</v>
      </c>
      <c r="O963" s="4">
        <v>1535512</v>
      </c>
    </row>
    <row r="964" spans="2:15" hidden="1" outlineLevel="1" x14ac:dyDescent="0.25">
      <c r="B964" s="11">
        <v>44378</v>
      </c>
      <c r="C964" s="3" t="s">
        <v>2427</v>
      </c>
      <c r="D964" s="3" t="s">
        <v>3340</v>
      </c>
      <c r="E964" s="3" t="s">
        <v>3528</v>
      </c>
      <c r="F964" s="11">
        <v>44438</v>
      </c>
      <c r="G964" s="4">
        <v>2116010</v>
      </c>
      <c r="H964" s="4" t="e">
        <f>VLOOKUP(D964,'Xử lý'!$C$1:$C$173,1,0)</f>
        <v>#N/A</v>
      </c>
      <c r="I964" s="4"/>
      <c r="J964" s="4">
        <f t="shared" si="38"/>
        <v>0</v>
      </c>
      <c r="K964" s="2">
        <f t="shared" si="37"/>
        <v>0</v>
      </c>
      <c r="L964" s="4">
        <v>0</v>
      </c>
      <c r="M964" s="4">
        <v>0</v>
      </c>
      <c r="N964" s="4">
        <v>0</v>
      </c>
      <c r="O964" s="4">
        <v>2116010</v>
      </c>
    </row>
    <row r="965" spans="2:15" hidden="1" outlineLevel="1" x14ac:dyDescent="0.25">
      <c r="B965" s="11">
        <v>44378</v>
      </c>
      <c r="C965" s="3" t="s">
        <v>3412</v>
      </c>
      <c r="D965" s="3" t="s">
        <v>2071</v>
      </c>
      <c r="E965" s="3" t="s">
        <v>188</v>
      </c>
      <c r="F965" s="11">
        <v>44438</v>
      </c>
      <c r="G965" s="4">
        <v>2656819</v>
      </c>
      <c r="H965" s="4" t="e">
        <f>VLOOKUP(D965,'Xử lý'!$C$1:$C$173,1,0)</f>
        <v>#N/A</v>
      </c>
      <c r="I965" s="4"/>
      <c r="J965" s="4">
        <f t="shared" si="38"/>
        <v>0</v>
      </c>
      <c r="K965" s="2">
        <f t="shared" ref="K965:K1028" si="40">I965-J965</f>
        <v>0</v>
      </c>
      <c r="L965" s="4">
        <v>0</v>
      </c>
      <c r="M965" s="4">
        <v>0</v>
      </c>
      <c r="N965" s="4">
        <v>0</v>
      </c>
      <c r="O965" s="4">
        <v>2656819</v>
      </c>
    </row>
    <row r="966" spans="2:15" hidden="1" outlineLevel="1" x14ac:dyDescent="0.25">
      <c r="B966" s="11">
        <v>44379</v>
      </c>
      <c r="C966" s="3" t="s">
        <v>1205</v>
      </c>
      <c r="D966" s="3" t="s">
        <v>570</v>
      </c>
      <c r="E966" s="3" t="s">
        <v>2352</v>
      </c>
      <c r="F966" s="11">
        <v>44439</v>
      </c>
      <c r="G966" s="4">
        <v>1101749</v>
      </c>
      <c r="H966" s="4" t="e">
        <f>VLOOKUP(D966,'Xử lý'!$C$1:$C$173,1,0)</f>
        <v>#N/A</v>
      </c>
      <c r="I966" s="4"/>
      <c r="J966" s="4">
        <f t="shared" si="38"/>
        <v>0</v>
      </c>
      <c r="K966" s="2">
        <f t="shared" si="40"/>
        <v>0</v>
      </c>
      <c r="L966" s="4">
        <v>0</v>
      </c>
      <c r="M966" s="4">
        <v>0</v>
      </c>
      <c r="N966" s="4">
        <v>0</v>
      </c>
      <c r="O966" s="4">
        <v>1101749</v>
      </c>
    </row>
    <row r="967" spans="2:15" hidden="1" outlineLevel="1" x14ac:dyDescent="0.25">
      <c r="B967" s="11">
        <v>44379</v>
      </c>
      <c r="C967" s="3" t="s">
        <v>506</v>
      </c>
      <c r="D967" s="3" t="s">
        <v>4437</v>
      </c>
      <c r="E967" s="3" t="s">
        <v>3389</v>
      </c>
      <c r="F967" s="11">
        <v>44439</v>
      </c>
      <c r="G967" s="4">
        <v>2033226</v>
      </c>
      <c r="H967" s="4" t="e">
        <f>VLOOKUP(D967,'Xử lý'!$C$1:$C$173,1,0)</f>
        <v>#N/A</v>
      </c>
      <c r="I967" s="4"/>
      <c r="J967" s="4">
        <f t="shared" ref="J967:J1030" si="41">IF(I967&lt;&gt;0,I967,0)</f>
        <v>0</v>
      </c>
      <c r="K967" s="2">
        <f t="shared" si="40"/>
        <v>0</v>
      </c>
      <c r="L967" s="4">
        <v>0</v>
      </c>
      <c r="M967" s="4">
        <v>0</v>
      </c>
      <c r="N967" s="4">
        <v>0</v>
      </c>
      <c r="O967" s="4">
        <v>2033226</v>
      </c>
    </row>
    <row r="968" spans="2:15" hidden="1" outlineLevel="1" x14ac:dyDescent="0.25">
      <c r="B968" s="11">
        <v>44379</v>
      </c>
      <c r="C968" s="3" t="s">
        <v>2519</v>
      </c>
      <c r="D968" s="3" t="s">
        <v>469</v>
      </c>
      <c r="E968" s="3" t="s">
        <v>4496</v>
      </c>
      <c r="F968" s="11">
        <v>44439</v>
      </c>
      <c r="G968" s="4">
        <v>933042</v>
      </c>
      <c r="H968" s="4" t="e">
        <f>VLOOKUP(D968,'Xử lý'!$C$1:$C$173,1,0)</f>
        <v>#N/A</v>
      </c>
      <c r="I968" s="4"/>
      <c r="J968" s="4">
        <f t="shared" si="41"/>
        <v>0</v>
      </c>
      <c r="K968" s="2">
        <f t="shared" si="40"/>
        <v>0</v>
      </c>
      <c r="L968" s="4">
        <v>0</v>
      </c>
      <c r="M968" s="4">
        <v>0</v>
      </c>
      <c r="N968" s="4">
        <v>0</v>
      </c>
      <c r="O968" s="4">
        <v>933042</v>
      </c>
    </row>
    <row r="969" spans="2:15" hidden="1" outlineLevel="1" x14ac:dyDescent="0.25">
      <c r="B969" s="11">
        <v>44379</v>
      </c>
      <c r="C969" s="3" t="s">
        <v>3452</v>
      </c>
      <c r="D969" s="3" t="s">
        <v>1934</v>
      </c>
      <c r="E969" s="3" t="s">
        <v>549</v>
      </c>
      <c r="F969" s="11">
        <v>44439</v>
      </c>
      <c r="G969" s="4">
        <v>882520</v>
      </c>
      <c r="H969" s="4" t="e">
        <f>VLOOKUP(D969,'Xử lý'!$C$1:$C$173,1,0)</f>
        <v>#N/A</v>
      </c>
      <c r="I969" s="4"/>
      <c r="J969" s="4">
        <f t="shared" si="41"/>
        <v>0</v>
      </c>
      <c r="K969" s="2">
        <f t="shared" si="40"/>
        <v>0</v>
      </c>
      <c r="L969" s="4">
        <v>0</v>
      </c>
      <c r="M969" s="4">
        <v>0</v>
      </c>
      <c r="N969" s="4">
        <v>0</v>
      </c>
      <c r="O969" s="4">
        <v>882520</v>
      </c>
    </row>
    <row r="970" spans="2:15" hidden="1" outlineLevel="1" x14ac:dyDescent="0.25">
      <c r="B970" s="11">
        <v>44388</v>
      </c>
      <c r="C970" s="3" t="s">
        <v>1616</v>
      </c>
      <c r="D970" s="3" t="s">
        <v>760</v>
      </c>
      <c r="E970" s="3" t="s">
        <v>1678</v>
      </c>
      <c r="F970" s="11">
        <v>44448</v>
      </c>
      <c r="G970" s="4">
        <v>2462310</v>
      </c>
      <c r="H970" s="4" t="e">
        <f>VLOOKUP(D970,'Xử lý'!$C$1:$C$173,1,0)</f>
        <v>#N/A</v>
      </c>
      <c r="I970" s="4"/>
      <c r="J970" s="4">
        <f t="shared" si="41"/>
        <v>0</v>
      </c>
      <c r="K970" s="2">
        <f t="shared" si="40"/>
        <v>0</v>
      </c>
      <c r="L970" s="4">
        <v>0</v>
      </c>
      <c r="M970" s="4">
        <v>0</v>
      </c>
      <c r="N970" s="4">
        <v>0</v>
      </c>
      <c r="O970" s="4">
        <v>2462310</v>
      </c>
    </row>
    <row r="971" spans="2:15" hidden="1" outlineLevel="1" x14ac:dyDescent="0.25">
      <c r="B971" s="11">
        <v>44388</v>
      </c>
      <c r="C971" s="3" t="s">
        <v>2476</v>
      </c>
      <c r="D971" s="3" t="s">
        <v>80</v>
      </c>
      <c r="E971" s="3" t="s">
        <v>1952</v>
      </c>
      <c r="F971" s="11">
        <v>44448</v>
      </c>
      <c r="G971" s="4">
        <v>2383432</v>
      </c>
      <c r="H971" s="4" t="e">
        <f>VLOOKUP(D971,'Xử lý'!$C$1:$C$173,1,0)</f>
        <v>#N/A</v>
      </c>
      <c r="I971" s="4"/>
      <c r="J971" s="4">
        <f t="shared" si="41"/>
        <v>0</v>
      </c>
      <c r="K971" s="2">
        <f t="shared" si="40"/>
        <v>0</v>
      </c>
      <c r="L971" s="4">
        <v>0</v>
      </c>
      <c r="M971" s="4">
        <v>0</v>
      </c>
      <c r="N971" s="4">
        <v>0</v>
      </c>
      <c r="O971" s="4">
        <v>2383432</v>
      </c>
    </row>
    <row r="972" spans="2:15" hidden="1" outlineLevel="1" x14ac:dyDescent="0.25">
      <c r="B972" s="11">
        <v>44388</v>
      </c>
      <c r="C972" s="3" t="s">
        <v>3285</v>
      </c>
      <c r="D972" s="3" t="s">
        <v>4304</v>
      </c>
      <c r="E972" s="3" t="s">
        <v>1386</v>
      </c>
      <c r="F972" s="11">
        <v>44448</v>
      </c>
      <c r="G972" s="4">
        <v>1339105</v>
      </c>
      <c r="H972" s="4" t="e">
        <f>VLOOKUP(D972,'Xử lý'!$C$1:$C$173,1,0)</f>
        <v>#N/A</v>
      </c>
      <c r="I972" s="4"/>
      <c r="J972" s="4">
        <f t="shared" si="41"/>
        <v>0</v>
      </c>
      <c r="K972" s="2">
        <f t="shared" si="40"/>
        <v>0</v>
      </c>
      <c r="L972" s="4">
        <v>0</v>
      </c>
      <c r="M972" s="4">
        <v>0</v>
      </c>
      <c r="N972" s="4">
        <v>0</v>
      </c>
      <c r="O972" s="4">
        <v>1339105</v>
      </c>
    </row>
    <row r="973" spans="2:15" hidden="1" outlineLevel="1" x14ac:dyDescent="0.25">
      <c r="B973" s="11">
        <v>44388</v>
      </c>
      <c r="C973" s="3" t="s">
        <v>838</v>
      </c>
      <c r="D973" s="3" t="s">
        <v>4365</v>
      </c>
      <c r="E973" s="3" t="s">
        <v>4057</v>
      </c>
      <c r="F973" s="11">
        <v>44448</v>
      </c>
      <c r="G973" s="4">
        <v>709643</v>
      </c>
      <c r="H973" s="4" t="e">
        <f>VLOOKUP(D973,'Xử lý'!$C$1:$C$173,1,0)</f>
        <v>#N/A</v>
      </c>
      <c r="I973" s="4"/>
      <c r="J973" s="4">
        <f t="shared" si="41"/>
        <v>0</v>
      </c>
      <c r="K973" s="2">
        <f t="shared" si="40"/>
        <v>0</v>
      </c>
      <c r="L973" s="4">
        <v>0</v>
      </c>
      <c r="M973" s="4">
        <v>0</v>
      </c>
      <c r="N973" s="4">
        <v>0</v>
      </c>
      <c r="O973" s="4">
        <v>709643</v>
      </c>
    </row>
    <row r="974" spans="2:15" hidden="1" outlineLevel="1" x14ac:dyDescent="0.25">
      <c r="B974" s="11">
        <v>44389</v>
      </c>
      <c r="C974" s="3" t="s">
        <v>1214</v>
      </c>
      <c r="D974" s="3" t="s">
        <v>3376</v>
      </c>
      <c r="E974" s="3" t="s">
        <v>565</v>
      </c>
      <c r="F974" s="11">
        <v>44449</v>
      </c>
      <c r="G974" s="4">
        <v>1584149</v>
      </c>
      <c r="H974" s="4" t="e">
        <f>VLOOKUP(D974,'Xử lý'!$C$1:$C$173,1,0)</f>
        <v>#N/A</v>
      </c>
      <c r="I974" s="4"/>
      <c r="J974" s="4">
        <f t="shared" si="41"/>
        <v>0</v>
      </c>
      <c r="K974" s="2">
        <f t="shared" si="40"/>
        <v>0</v>
      </c>
      <c r="L974" s="4">
        <v>0</v>
      </c>
      <c r="M974" s="4">
        <v>0</v>
      </c>
      <c r="N974" s="4">
        <v>0</v>
      </c>
      <c r="O974" s="4">
        <v>1584149</v>
      </c>
    </row>
    <row r="975" spans="2:15" hidden="1" outlineLevel="1" x14ac:dyDescent="0.25">
      <c r="B975" s="11">
        <v>44396</v>
      </c>
      <c r="C975" s="3" t="s">
        <v>264</v>
      </c>
      <c r="D975" s="3" t="s">
        <v>2784</v>
      </c>
      <c r="E975" s="3" t="s">
        <v>1118</v>
      </c>
      <c r="F975" s="11">
        <v>44456</v>
      </c>
      <c r="G975" s="4">
        <v>1152952</v>
      </c>
      <c r="H975" s="4" t="e">
        <f>VLOOKUP(D975,'Xử lý'!$C$1:$C$173,1,0)</f>
        <v>#N/A</v>
      </c>
      <c r="I975" s="4"/>
      <c r="J975" s="4">
        <f t="shared" si="41"/>
        <v>0</v>
      </c>
      <c r="K975" s="2">
        <f t="shared" si="40"/>
        <v>0</v>
      </c>
      <c r="L975" s="4">
        <v>0</v>
      </c>
      <c r="M975" s="4">
        <v>0</v>
      </c>
      <c r="N975" s="4">
        <v>0</v>
      </c>
      <c r="O975" s="4">
        <v>1152952</v>
      </c>
    </row>
    <row r="976" spans="2:15" hidden="1" outlineLevel="1" x14ac:dyDescent="0.25">
      <c r="B976" s="11">
        <v>44396</v>
      </c>
      <c r="C976" s="3" t="s">
        <v>16</v>
      </c>
      <c r="D976" s="3" t="s">
        <v>3533</v>
      </c>
      <c r="E976" s="3" t="s">
        <v>1823</v>
      </c>
      <c r="F976" s="11">
        <v>44456</v>
      </c>
      <c r="G976" s="4">
        <v>1543691</v>
      </c>
      <c r="H976" s="4" t="e">
        <f>VLOOKUP(D976,'Xử lý'!$C$1:$C$173,1,0)</f>
        <v>#N/A</v>
      </c>
      <c r="I976" s="4"/>
      <c r="J976" s="4">
        <f t="shared" si="41"/>
        <v>0</v>
      </c>
      <c r="K976" s="2">
        <f t="shared" si="40"/>
        <v>0</v>
      </c>
      <c r="L976" s="4">
        <v>0</v>
      </c>
      <c r="M976" s="4">
        <v>0</v>
      </c>
      <c r="N976" s="4">
        <v>0</v>
      </c>
      <c r="O976" s="4">
        <v>1543691</v>
      </c>
    </row>
    <row r="977" spans="1:15" collapsed="1" x14ac:dyDescent="0.25">
      <c r="A977" s="7" t="s">
        <v>3635</v>
      </c>
      <c r="G977" s="2">
        <v>5730531</v>
      </c>
      <c r="H977" s="4" t="e">
        <f>VLOOKUP(D977,'Xử lý'!$C$1:$C$173,1,0)</f>
        <v>#N/A</v>
      </c>
      <c r="I977" s="16">
        <f>SUM(I978:I979)</f>
        <v>1671415</v>
      </c>
      <c r="J977" s="4"/>
      <c r="K977" s="2">
        <f t="shared" si="40"/>
        <v>1671415</v>
      </c>
      <c r="L977" s="2">
        <v>0</v>
      </c>
      <c r="M977" s="2">
        <v>0</v>
      </c>
      <c r="N977" s="2">
        <v>0</v>
      </c>
      <c r="O977" s="2">
        <v>5730531</v>
      </c>
    </row>
    <row r="978" spans="1:15" hidden="1" outlineLevel="1" x14ac:dyDescent="0.25">
      <c r="B978" s="11">
        <v>44366</v>
      </c>
      <c r="C978" s="3" t="s">
        <v>3447</v>
      </c>
      <c r="D978" s="3" t="s">
        <v>2144</v>
      </c>
      <c r="E978" s="3" t="s">
        <v>322</v>
      </c>
      <c r="F978" s="11">
        <v>44426</v>
      </c>
      <c r="G978" s="4">
        <v>1671415</v>
      </c>
      <c r="H978" s="4" t="str">
        <f>VLOOKUP(D978,'Xử lý'!$C$1:$C$173,1,0)</f>
        <v>0003453</v>
      </c>
      <c r="I978" s="4">
        <f t="shared" ref="I978:I1002" si="42">IF(H978&lt;&gt;0,G978,0)</f>
        <v>1671415</v>
      </c>
      <c r="J978" s="4">
        <f t="shared" si="41"/>
        <v>1671415</v>
      </c>
      <c r="K978" s="2">
        <f t="shared" si="40"/>
        <v>0</v>
      </c>
      <c r="L978" s="4">
        <v>0</v>
      </c>
      <c r="M978" s="4">
        <v>0</v>
      </c>
      <c r="N978" s="4">
        <v>0</v>
      </c>
      <c r="O978" s="4">
        <v>1671415</v>
      </c>
    </row>
    <row r="979" spans="1:15" hidden="1" outlineLevel="1" x14ac:dyDescent="0.25">
      <c r="B979" s="11">
        <v>44405</v>
      </c>
      <c r="C979" s="3" t="s">
        <v>1387</v>
      </c>
      <c r="D979" s="3" t="s">
        <v>2881</v>
      </c>
      <c r="E979" s="3" t="s">
        <v>2523</v>
      </c>
      <c r="F979" s="11">
        <v>44465</v>
      </c>
      <c r="G979" s="4">
        <v>4059116</v>
      </c>
      <c r="H979" s="4" t="e">
        <f>VLOOKUP(D979,'Xử lý'!$C$1:$C$173,1,0)</f>
        <v>#N/A</v>
      </c>
      <c r="I979" s="4"/>
      <c r="J979" s="4">
        <f t="shared" si="41"/>
        <v>0</v>
      </c>
      <c r="K979" s="2">
        <f t="shared" si="40"/>
        <v>0</v>
      </c>
      <c r="L979" s="4">
        <v>0</v>
      </c>
      <c r="M979" s="4">
        <v>0</v>
      </c>
      <c r="N979" s="4">
        <v>0</v>
      </c>
      <c r="O979" s="4">
        <v>4059116</v>
      </c>
    </row>
    <row r="980" spans="1:15" collapsed="1" x14ac:dyDescent="0.25">
      <c r="A980" s="7" t="s">
        <v>488</v>
      </c>
      <c r="G980" s="2">
        <v>96785161</v>
      </c>
      <c r="H980" s="4" t="e">
        <f>VLOOKUP(D980,'Xử lý'!$C$1:$C$173,1,0)</f>
        <v>#N/A</v>
      </c>
      <c r="I980" s="16">
        <f>SUM(I981:I1048)</f>
        <v>9605818</v>
      </c>
      <c r="J980" s="4">
        <v>1270370</v>
      </c>
      <c r="K980" s="2">
        <f t="shared" si="40"/>
        <v>8335448</v>
      </c>
      <c r="L980" s="2">
        <v>801676</v>
      </c>
      <c r="M980" s="2">
        <v>0</v>
      </c>
      <c r="N980" s="2">
        <v>0</v>
      </c>
      <c r="O980" s="2">
        <v>95983485</v>
      </c>
    </row>
    <row r="981" spans="1:15" hidden="1" outlineLevel="1" x14ac:dyDescent="0.25">
      <c r="B981" s="11">
        <v>44351</v>
      </c>
      <c r="C981" s="3" t="s">
        <v>508</v>
      </c>
      <c r="D981" s="3" t="s">
        <v>4495</v>
      </c>
      <c r="E981" s="3" t="s">
        <v>1758</v>
      </c>
      <c r="F981" s="11">
        <v>44411</v>
      </c>
      <c r="G981" s="4">
        <v>4288347</v>
      </c>
      <c r="H981" s="4" t="e">
        <f>VLOOKUP(D981,'Xử lý'!$C$1:$C$173,1,0)</f>
        <v>#N/A</v>
      </c>
      <c r="I981" s="4"/>
      <c r="J981" s="4">
        <f t="shared" si="41"/>
        <v>0</v>
      </c>
      <c r="K981" s="2">
        <f t="shared" si="40"/>
        <v>0</v>
      </c>
      <c r="L981" s="4">
        <v>0</v>
      </c>
      <c r="M981" s="4">
        <v>0</v>
      </c>
      <c r="N981" s="4">
        <v>0</v>
      </c>
      <c r="O981" s="4">
        <v>4288347</v>
      </c>
    </row>
    <row r="982" spans="1:15" hidden="1" outlineLevel="1" x14ac:dyDescent="0.25">
      <c r="B982" s="11">
        <v>44351</v>
      </c>
      <c r="C982" s="3" t="s">
        <v>1362</v>
      </c>
      <c r="D982" s="3" t="s">
        <v>530</v>
      </c>
      <c r="E982" s="3" t="s">
        <v>2091</v>
      </c>
      <c r="F982" s="11">
        <v>44411</v>
      </c>
      <c r="G982" s="4">
        <v>1162700</v>
      </c>
      <c r="H982" s="4" t="e">
        <f>VLOOKUP(D982,'Xử lý'!$C$1:$C$173,1,0)</f>
        <v>#N/A</v>
      </c>
      <c r="I982" s="4"/>
      <c r="J982" s="4">
        <f t="shared" si="41"/>
        <v>0</v>
      </c>
      <c r="K982" s="2">
        <f t="shared" si="40"/>
        <v>0</v>
      </c>
      <c r="L982" s="4">
        <v>0</v>
      </c>
      <c r="M982" s="4">
        <v>0</v>
      </c>
      <c r="N982" s="4">
        <v>0</v>
      </c>
      <c r="O982" s="4">
        <v>1162700</v>
      </c>
    </row>
    <row r="983" spans="1:15" hidden="1" outlineLevel="1" x14ac:dyDescent="0.25">
      <c r="B983" s="11">
        <v>44351</v>
      </c>
      <c r="C983" s="3" t="s">
        <v>541</v>
      </c>
      <c r="D983" s="3" t="s">
        <v>3406</v>
      </c>
      <c r="E983" s="3" t="s">
        <v>1275</v>
      </c>
      <c r="F983" s="11">
        <v>44411</v>
      </c>
      <c r="G983" s="4">
        <v>807741</v>
      </c>
      <c r="H983" s="4" t="e">
        <f>VLOOKUP(D983,'Xử lý'!$C$1:$C$173,1,0)</f>
        <v>#N/A</v>
      </c>
      <c r="I983" s="4"/>
      <c r="J983" s="4">
        <f t="shared" si="41"/>
        <v>0</v>
      </c>
      <c r="K983" s="2">
        <f t="shared" si="40"/>
        <v>0</v>
      </c>
      <c r="L983" s="4">
        <v>0</v>
      </c>
      <c r="M983" s="4">
        <v>0</v>
      </c>
      <c r="N983" s="4">
        <v>0</v>
      </c>
      <c r="O983" s="4">
        <v>807741</v>
      </c>
    </row>
    <row r="984" spans="1:15" hidden="1" outlineLevel="1" x14ac:dyDescent="0.25">
      <c r="B984" s="11">
        <v>44351</v>
      </c>
      <c r="C984" s="3" t="s">
        <v>1712</v>
      </c>
      <c r="D984" s="3" t="s">
        <v>3289</v>
      </c>
      <c r="E984" s="3" t="s">
        <v>2910</v>
      </c>
      <c r="F984" s="11">
        <v>44411</v>
      </c>
      <c r="G984" s="4">
        <v>1497518</v>
      </c>
      <c r="H984" s="4" t="e">
        <f>VLOOKUP(D984,'Xử lý'!$C$1:$C$173,1,0)</f>
        <v>#N/A</v>
      </c>
      <c r="I984" s="4"/>
      <c r="J984" s="4">
        <f t="shared" si="41"/>
        <v>0</v>
      </c>
      <c r="K984" s="2">
        <f t="shared" si="40"/>
        <v>0</v>
      </c>
      <c r="L984" s="4">
        <v>0</v>
      </c>
      <c r="M984" s="4">
        <v>0</v>
      </c>
      <c r="N984" s="4">
        <v>0</v>
      </c>
      <c r="O984" s="4">
        <v>1497518</v>
      </c>
    </row>
    <row r="985" spans="1:15" hidden="1" outlineLevel="1" x14ac:dyDescent="0.25">
      <c r="B985" s="11">
        <v>44359</v>
      </c>
      <c r="C985" s="3" t="s">
        <v>2669</v>
      </c>
      <c r="D985" s="3" t="s">
        <v>320</v>
      </c>
      <c r="E985" s="3" t="s">
        <v>2439</v>
      </c>
      <c r="F985" s="11">
        <v>44419</v>
      </c>
      <c r="G985" s="4">
        <v>610819</v>
      </c>
      <c r="H985" s="4" t="str">
        <f>VLOOKUP(D985,'Xử lý'!$C$1:$C$173,1,0)</f>
        <v>0002957</v>
      </c>
      <c r="I985" s="4">
        <f t="shared" si="42"/>
        <v>610819</v>
      </c>
      <c r="J985" s="4">
        <f t="shared" si="41"/>
        <v>610819</v>
      </c>
      <c r="K985" s="2">
        <f t="shared" si="40"/>
        <v>0</v>
      </c>
      <c r="L985" s="4">
        <v>0</v>
      </c>
      <c r="M985" s="4">
        <v>0</v>
      </c>
      <c r="N985" s="4">
        <v>0</v>
      </c>
      <c r="O985" s="4">
        <v>610819</v>
      </c>
    </row>
    <row r="986" spans="1:15" hidden="1" outlineLevel="1" x14ac:dyDescent="0.25">
      <c r="B986" s="11">
        <v>44359</v>
      </c>
      <c r="C986" s="3" t="s">
        <v>3627</v>
      </c>
      <c r="D986" s="3" t="s">
        <v>2589</v>
      </c>
      <c r="E986" s="3" t="s">
        <v>2537</v>
      </c>
      <c r="F986" s="11">
        <v>44419</v>
      </c>
      <c r="G986" s="4">
        <v>835707</v>
      </c>
      <c r="H986" s="4" t="str">
        <f>VLOOKUP(D986,'Xử lý'!$C$1:$C$173,1,0)</f>
        <v>0002963</v>
      </c>
      <c r="I986" s="4">
        <f t="shared" si="42"/>
        <v>835707</v>
      </c>
      <c r="J986" s="4">
        <f t="shared" si="41"/>
        <v>835707</v>
      </c>
      <c r="K986" s="2">
        <f t="shared" si="40"/>
        <v>0</v>
      </c>
      <c r="L986" s="4">
        <v>0</v>
      </c>
      <c r="M986" s="4">
        <v>0</v>
      </c>
      <c r="N986" s="4">
        <v>0</v>
      </c>
      <c r="O986" s="4">
        <v>835707</v>
      </c>
    </row>
    <row r="987" spans="1:15" hidden="1" outlineLevel="1" x14ac:dyDescent="0.25">
      <c r="B987" s="11">
        <v>44359</v>
      </c>
      <c r="C987" s="3" t="s">
        <v>1914</v>
      </c>
      <c r="D987" s="3" t="s">
        <v>3812</v>
      </c>
      <c r="E987" s="3" t="s">
        <v>2076</v>
      </c>
      <c r="F987" s="11">
        <v>44419</v>
      </c>
      <c r="G987" s="4">
        <v>732983</v>
      </c>
      <c r="H987" s="4" t="str">
        <f>VLOOKUP(D987,'Xử lý'!$C$1:$C$173,1,0)</f>
        <v>0002992</v>
      </c>
      <c r="I987" s="4">
        <f t="shared" si="42"/>
        <v>732983</v>
      </c>
      <c r="J987" s="4">
        <f t="shared" si="41"/>
        <v>732983</v>
      </c>
      <c r="K987" s="2">
        <f t="shared" si="40"/>
        <v>0</v>
      </c>
      <c r="L987" s="4">
        <v>0</v>
      </c>
      <c r="M987" s="4">
        <v>0</v>
      </c>
      <c r="N987" s="4">
        <v>0</v>
      </c>
      <c r="O987" s="4">
        <v>732983</v>
      </c>
    </row>
    <row r="988" spans="1:15" hidden="1" outlineLevel="1" x14ac:dyDescent="0.25">
      <c r="B988" s="11">
        <v>44359</v>
      </c>
      <c r="C988" s="3" t="s">
        <v>2717</v>
      </c>
      <c r="D988" s="3" t="s">
        <v>3713</v>
      </c>
      <c r="E988" s="3" t="s">
        <v>308</v>
      </c>
      <c r="F988" s="11">
        <v>44419</v>
      </c>
      <c r="G988" s="4">
        <v>2030105</v>
      </c>
      <c r="H988" s="4" t="str">
        <f>VLOOKUP(D988,'Xử lý'!$C$1:$C$173,1,0)</f>
        <v>0003012</v>
      </c>
      <c r="I988" s="4">
        <f t="shared" si="42"/>
        <v>2030105</v>
      </c>
      <c r="J988" s="4">
        <f t="shared" si="41"/>
        <v>2030105</v>
      </c>
      <c r="K988" s="2">
        <f t="shared" si="40"/>
        <v>0</v>
      </c>
      <c r="L988" s="4">
        <v>0</v>
      </c>
      <c r="M988" s="4">
        <v>0</v>
      </c>
      <c r="N988" s="4">
        <v>0</v>
      </c>
      <c r="O988" s="4">
        <v>2030105</v>
      </c>
    </row>
    <row r="989" spans="1:15" hidden="1" outlineLevel="1" x14ac:dyDescent="0.25">
      <c r="B989" s="11">
        <v>44359</v>
      </c>
      <c r="C989" s="3" t="s">
        <v>76</v>
      </c>
      <c r="D989" s="3" t="s">
        <v>4646</v>
      </c>
      <c r="E989" s="3" t="s">
        <v>3031</v>
      </c>
      <c r="F989" s="11">
        <v>44419</v>
      </c>
      <c r="G989" s="4">
        <v>1142838</v>
      </c>
      <c r="H989" s="4" t="str">
        <f>VLOOKUP(D989,'Xử lý'!$C$1:$C$173,1,0)</f>
        <v>0003013</v>
      </c>
      <c r="I989" s="4">
        <f t="shared" si="42"/>
        <v>1142838</v>
      </c>
      <c r="J989" s="4">
        <f t="shared" si="41"/>
        <v>1142838</v>
      </c>
      <c r="K989" s="2">
        <f t="shared" si="40"/>
        <v>0</v>
      </c>
      <c r="L989" s="4">
        <v>0</v>
      </c>
      <c r="M989" s="4">
        <v>0</v>
      </c>
      <c r="N989" s="4">
        <v>0</v>
      </c>
      <c r="O989" s="4">
        <v>1142838</v>
      </c>
    </row>
    <row r="990" spans="1:15" hidden="1" outlineLevel="1" x14ac:dyDescent="0.25">
      <c r="B990" s="11">
        <v>44359</v>
      </c>
      <c r="C990" s="3" t="s">
        <v>3198</v>
      </c>
      <c r="D990" s="3" t="s">
        <v>3210</v>
      </c>
      <c r="E990" s="3" t="s">
        <v>4610</v>
      </c>
      <c r="F990" s="11">
        <v>44419</v>
      </c>
      <c r="G990" s="4">
        <v>2496571</v>
      </c>
      <c r="H990" s="4" t="e">
        <f>VLOOKUP(D990,'Xử lý'!$C$1:$C$173,1,0)</f>
        <v>#N/A</v>
      </c>
      <c r="I990" s="4"/>
      <c r="J990" s="4">
        <f t="shared" si="41"/>
        <v>0</v>
      </c>
      <c r="K990" s="2">
        <f t="shared" si="40"/>
        <v>0</v>
      </c>
      <c r="L990" s="4">
        <v>0</v>
      </c>
      <c r="M990" s="4">
        <v>0</v>
      </c>
      <c r="N990" s="4">
        <v>0</v>
      </c>
      <c r="O990" s="4">
        <v>2496571</v>
      </c>
    </row>
    <row r="991" spans="1:15" hidden="1" outlineLevel="1" x14ac:dyDescent="0.25">
      <c r="B991" s="11">
        <v>44359</v>
      </c>
      <c r="C991" s="3" t="s">
        <v>4488</v>
      </c>
      <c r="D991" s="3" t="s">
        <v>1598</v>
      </c>
      <c r="E991" s="3" t="s">
        <v>3410</v>
      </c>
      <c r="F991" s="11">
        <v>44419</v>
      </c>
      <c r="G991" s="4">
        <v>610819</v>
      </c>
      <c r="H991" s="4" t="e">
        <f>VLOOKUP(D991,'Xử lý'!$C$1:$C$173,1,0)</f>
        <v>#N/A</v>
      </c>
      <c r="I991" s="4"/>
      <c r="J991" s="4">
        <f t="shared" si="41"/>
        <v>0</v>
      </c>
      <c r="K991" s="2">
        <f t="shared" si="40"/>
        <v>0</v>
      </c>
      <c r="L991" s="4">
        <v>0</v>
      </c>
      <c r="M991" s="4">
        <v>0</v>
      </c>
      <c r="N991" s="4">
        <v>0</v>
      </c>
      <c r="O991" s="4">
        <v>610819</v>
      </c>
    </row>
    <row r="992" spans="1:15" hidden="1" outlineLevel="1" x14ac:dyDescent="0.25">
      <c r="B992" s="11">
        <v>44359</v>
      </c>
      <c r="C992" s="3" t="s">
        <v>3098</v>
      </c>
      <c r="D992" s="3" t="s">
        <v>890</v>
      </c>
      <c r="E992" s="3" t="s">
        <v>837</v>
      </c>
      <c r="F992" s="11">
        <v>44419</v>
      </c>
      <c r="G992" s="4">
        <v>1348122</v>
      </c>
      <c r="H992" s="4" t="e">
        <f>VLOOKUP(D992,'Xử lý'!$C$1:$C$173,1,0)</f>
        <v>#N/A</v>
      </c>
      <c r="I992" s="4"/>
      <c r="J992" s="4">
        <f t="shared" si="41"/>
        <v>0</v>
      </c>
      <c r="K992" s="2">
        <f t="shared" si="40"/>
        <v>0</v>
      </c>
      <c r="L992" s="4">
        <v>0</v>
      </c>
      <c r="M992" s="4">
        <v>0</v>
      </c>
      <c r="N992" s="4">
        <v>0</v>
      </c>
      <c r="O992" s="4">
        <v>1348122</v>
      </c>
    </row>
    <row r="993" spans="2:15" hidden="1" outlineLevel="1" x14ac:dyDescent="0.25">
      <c r="B993" s="11">
        <v>44365</v>
      </c>
      <c r="C993" s="3" t="s">
        <v>4543</v>
      </c>
      <c r="D993" s="3" t="s">
        <v>967</v>
      </c>
      <c r="E993" s="3" t="s">
        <v>476</v>
      </c>
      <c r="F993" s="11">
        <v>44425</v>
      </c>
      <c r="G993" s="4">
        <v>234608</v>
      </c>
      <c r="H993" s="4" t="e">
        <f>VLOOKUP(D993,'Xử lý'!$C$1:$C$173,1,0)</f>
        <v>#N/A</v>
      </c>
      <c r="I993" s="4"/>
      <c r="J993" s="4">
        <f t="shared" si="41"/>
        <v>0</v>
      </c>
      <c r="K993" s="2">
        <f t="shared" si="40"/>
        <v>0</v>
      </c>
      <c r="L993" s="4">
        <v>0</v>
      </c>
      <c r="M993" s="4">
        <v>0</v>
      </c>
      <c r="N993" s="4">
        <v>0</v>
      </c>
      <c r="O993" s="4">
        <v>234608</v>
      </c>
    </row>
    <row r="994" spans="2:15" hidden="1" outlineLevel="1" x14ac:dyDescent="0.25">
      <c r="B994" s="11">
        <v>44365</v>
      </c>
      <c r="C994" s="3" t="s">
        <v>3854</v>
      </c>
      <c r="D994" s="3" t="s">
        <v>135</v>
      </c>
      <c r="E994" s="3" t="s">
        <v>1356</v>
      </c>
      <c r="F994" s="11">
        <v>44425</v>
      </c>
      <c r="G994" s="4">
        <v>2371331</v>
      </c>
      <c r="H994" s="4" t="e">
        <f>VLOOKUP(D994,'Xử lý'!$C$1:$C$173,1,0)</f>
        <v>#N/A</v>
      </c>
      <c r="I994" s="4"/>
      <c r="J994" s="4">
        <f t="shared" si="41"/>
        <v>0</v>
      </c>
      <c r="K994" s="2">
        <f t="shared" si="40"/>
        <v>0</v>
      </c>
      <c r="L994" s="4">
        <v>0</v>
      </c>
      <c r="M994" s="4">
        <v>0</v>
      </c>
      <c r="N994" s="4">
        <v>0</v>
      </c>
      <c r="O994" s="4">
        <v>2371331</v>
      </c>
    </row>
    <row r="995" spans="2:15" hidden="1" outlineLevel="1" x14ac:dyDescent="0.25">
      <c r="B995" s="11">
        <v>44365</v>
      </c>
      <c r="C995" s="3" t="s">
        <v>1057</v>
      </c>
      <c r="D995" s="3" t="s">
        <v>818</v>
      </c>
      <c r="E995" s="3" t="s">
        <v>2755</v>
      </c>
      <c r="F995" s="11">
        <v>44425</v>
      </c>
      <c r="G995" s="4">
        <v>1233948</v>
      </c>
      <c r="H995" s="4" t="str">
        <f>VLOOKUP(D995,'Xử lý'!$C$1:$C$173,1,0)</f>
        <v>0003292</v>
      </c>
      <c r="I995" s="4">
        <f t="shared" si="42"/>
        <v>1233948</v>
      </c>
      <c r="J995" s="4">
        <f t="shared" si="41"/>
        <v>1233948</v>
      </c>
      <c r="K995" s="2">
        <f t="shared" si="40"/>
        <v>0</v>
      </c>
      <c r="L995" s="4">
        <v>0</v>
      </c>
      <c r="M995" s="4">
        <v>0</v>
      </c>
      <c r="N995" s="4">
        <v>0</v>
      </c>
      <c r="O995" s="4">
        <v>1233948</v>
      </c>
    </row>
    <row r="996" spans="2:15" hidden="1" outlineLevel="1" x14ac:dyDescent="0.25">
      <c r="B996" s="11">
        <v>44365</v>
      </c>
      <c r="C996" s="3" t="s">
        <v>1987</v>
      </c>
      <c r="D996" s="3" t="s">
        <v>2278</v>
      </c>
      <c r="E996" s="3" t="s">
        <v>3912</v>
      </c>
      <c r="F996" s="11">
        <v>44425</v>
      </c>
      <c r="G996" s="4">
        <v>2758381</v>
      </c>
      <c r="H996" s="4" t="e">
        <f>VLOOKUP(D996,'Xử lý'!$C$1:$C$173,1,0)</f>
        <v>#N/A</v>
      </c>
      <c r="I996" s="4"/>
      <c r="J996" s="4">
        <f t="shared" si="41"/>
        <v>0</v>
      </c>
      <c r="K996" s="2">
        <f t="shared" si="40"/>
        <v>0</v>
      </c>
      <c r="L996" s="4">
        <v>0</v>
      </c>
      <c r="M996" s="4">
        <v>0</v>
      </c>
      <c r="N996" s="4">
        <v>0</v>
      </c>
      <c r="O996" s="4">
        <v>2758381</v>
      </c>
    </row>
    <row r="997" spans="2:15" hidden="1" outlineLevel="1" x14ac:dyDescent="0.25">
      <c r="B997" s="11">
        <v>44365</v>
      </c>
      <c r="C997" s="3" t="s">
        <v>2889</v>
      </c>
      <c r="D997" s="3" t="s">
        <v>7</v>
      </c>
      <c r="E997" s="3" t="s">
        <v>3075</v>
      </c>
      <c r="F997" s="11">
        <v>44425</v>
      </c>
      <c r="G997" s="4">
        <v>363638</v>
      </c>
      <c r="H997" s="4" t="e">
        <f>VLOOKUP(D997,'Xử lý'!$C$1:$C$173,1,0)</f>
        <v>#N/A</v>
      </c>
      <c r="I997" s="4"/>
      <c r="J997" s="4">
        <f t="shared" si="41"/>
        <v>0</v>
      </c>
      <c r="K997" s="2">
        <f t="shared" si="40"/>
        <v>0</v>
      </c>
      <c r="L997" s="4">
        <v>0</v>
      </c>
      <c r="M997" s="4">
        <v>0</v>
      </c>
      <c r="N997" s="4">
        <v>0</v>
      </c>
      <c r="O997" s="4">
        <v>363638</v>
      </c>
    </row>
    <row r="998" spans="2:15" hidden="1" outlineLevel="1" x14ac:dyDescent="0.25">
      <c r="B998" s="11">
        <v>44365</v>
      </c>
      <c r="C998" s="3" t="s">
        <v>3454</v>
      </c>
      <c r="D998" s="3" t="s">
        <v>3802</v>
      </c>
      <c r="E998" s="3" t="s">
        <v>561</v>
      </c>
      <c r="F998" s="11">
        <v>44425</v>
      </c>
      <c r="G998" s="4">
        <v>1348122</v>
      </c>
      <c r="H998" s="4" t="str">
        <f>VLOOKUP(D998,'Xử lý'!$C$1:$C$173,1,0)</f>
        <v>0003298</v>
      </c>
      <c r="I998" s="4">
        <f t="shared" si="42"/>
        <v>1348122</v>
      </c>
      <c r="J998" s="4">
        <f t="shared" si="41"/>
        <v>1348122</v>
      </c>
      <c r="K998" s="2">
        <f t="shared" si="40"/>
        <v>0</v>
      </c>
      <c r="L998" s="4">
        <v>0</v>
      </c>
      <c r="M998" s="4">
        <v>0</v>
      </c>
      <c r="N998" s="4">
        <v>0</v>
      </c>
      <c r="O998" s="4">
        <v>1348122</v>
      </c>
    </row>
    <row r="999" spans="2:15" hidden="1" outlineLevel="1" x14ac:dyDescent="0.25">
      <c r="B999" s="11">
        <v>44365</v>
      </c>
      <c r="C999" s="3" t="s">
        <v>1742</v>
      </c>
      <c r="D999" s="3" t="s">
        <v>2413</v>
      </c>
      <c r="E999" s="3" t="s">
        <v>2471</v>
      </c>
      <c r="F999" s="11">
        <v>44425</v>
      </c>
      <c r="G999" s="4">
        <v>1320462</v>
      </c>
      <c r="H999" s="4" t="e">
        <f>VLOOKUP(D999,'Xử lý'!$C$1:$C$173,1,0)</f>
        <v>#N/A</v>
      </c>
      <c r="I999" s="4"/>
      <c r="J999" s="4">
        <f t="shared" si="41"/>
        <v>0</v>
      </c>
      <c r="K999" s="2">
        <f t="shared" si="40"/>
        <v>0</v>
      </c>
      <c r="L999" s="4">
        <v>0</v>
      </c>
      <c r="M999" s="4">
        <v>0</v>
      </c>
      <c r="N999" s="4">
        <v>0</v>
      </c>
      <c r="O999" s="4">
        <v>1320462</v>
      </c>
    </row>
    <row r="1000" spans="2:15" hidden="1" outlineLevel="1" x14ac:dyDescent="0.25">
      <c r="B1000" s="11">
        <v>44365</v>
      </c>
      <c r="C1000" s="3" t="s">
        <v>2340</v>
      </c>
      <c r="D1000" s="3" t="s">
        <v>1468</v>
      </c>
      <c r="E1000" s="3" t="s">
        <v>2282</v>
      </c>
      <c r="F1000" s="11">
        <v>44425</v>
      </c>
      <c r="G1000" s="4">
        <v>2910794</v>
      </c>
      <c r="H1000" s="4" t="e">
        <f>VLOOKUP(D1000,'Xử lý'!$C$1:$C$173,1,0)</f>
        <v>#N/A</v>
      </c>
      <c r="I1000" s="4"/>
      <c r="J1000" s="4">
        <f t="shared" si="41"/>
        <v>0</v>
      </c>
      <c r="K1000" s="2">
        <f t="shared" si="40"/>
        <v>0</v>
      </c>
      <c r="L1000" s="4">
        <v>0</v>
      </c>
      <c r="M1000" s="4">
        <v>0</v>
      </c>
      <c r="N1000" s="4">
        <v>0</v>
      </c>
      <c r="O1000" s="4">
        <v>2910794</v>
      </c>
    </row>
    <row r="1001" spans="2:15" hidden="1" outlineLevel="1" x14ac:dyDescent="0.25">
      <c r="B1001" s="11">
        <v>44365</v>
      </c>
      <c r="C1001" s="3" t="s">
        <v>2329</v>
      </c>
      <c r="D1001" s="3" t="s">
        <v>2145</v>
      </c>
      <c r="E1001" s="3" t="s">
        <v>1716</v>
      </c>
      <c r="F1001" s="11">
        <v>44425</v>
      </c>
      <c r="G1001" s="4">
        <v>2114981</v>
      </c>
      <c r="H1001" s="4" t="e">
        <f>VLOOKUP(D1001,'Xử lý'!$C$1:$C$173,1,0)</f>
        <v>#N/A</v>
      </c>
      <c r="I1001" s="4"/>
      <c r="J1001" s="4">
        <f t="shared" si="41"/>
        <v>0</v>
      </c>
      <c r="K1001" s="2">
        <f t="shared" si="40"/>
        <v>0</v>
      </c>
      <c r="L1001" s="4">
        <v>0</v>
      </c>
      <c r="M1001" s="4">
        <v>0</v>
      </c>
      <c r="N1001" s="4">
        <v>0</v>
      </c>
      <c r="O1001" s="4">
        <v>2114981</v>
      </c>
    </row>
    <row r="1002" spans="2:15" hidden="1" outlineLevel="1" x14ac:dyDescent="0.25">
      <c r="B1002" s="11">
        <v>44365</v>
      </c>
      <c r="C1002" s="3" t="s">
        <v>1206</v>
      </c>
      <c r="D1002" s="3" t="s">
        <v>2123</v>
      </c>
      <c r="E1002" s="3" t="s">
        <v>2101</v>
      </c>
      <c r="F1002" s="11">
        <v>44425</v>
      </c>
      <c r="G1002" s="4">
        <v>1671296</v>
      </c>
      <c r="H1002" s="4" t="str">
        <f>VLOOKUP(D1002,'Xử lý'!$C$1:$C$173,1,0)</f>
        <v>0003343</v>
      </c>
      <c r="I1002" s="4">
        <f t="shared" si="42"/>
        <v>1671296</v>
      </c>
      <c r="J1002" s="4">
        <f t="shared" si="41"/>
        <v>1671296</v>
      </c>
      <c r="K1002" s="2">
        <f t="shared" si="40"/>
        <v>0</v>
      </c>
      <c r="L1002" s="4">
        <v>0</v>
      </c>
      <c r="M1002" s="4">
        <v>0</v>
      </c>
      <c r="N1002" s="4">
        <v>0</v>
      </c>
      <c r="O1002" s="4">
        <v>1671296</v>
      </c>
    </row>
    <row r="1003" spans="2:15" hidden="1" outlineLevel="1" x14ac:dyDescent="0.25">
      <c r="B1003" s="11">
        <v>44365</v>
      </c>
      <c r="C1003" s="3" t="s">
        <v>2651</v>
      </c>
      <c r="D1003" s="3" t="s">
        <v>477</v>
      </c>
      <c r="E1003" s="3" t="s">
        <v>1384</v>
      </c>
      <c r="F1003" s="11">
        <v>44425</v>
      </c>
      <c r="G1003" s="4">
        <v>1465665</v>
      </c>
      <c r="H1003" s="4" t="e">
        <f>VLOOKUP(D1003,'Xử lý'!$C$1:$C$173,1,0)</f>
        <v>#N/A</v>
      </c>
      <c r="I1003" s="4"/>
      <c r="J1003" s="4">
        <f t="shared" si="41"/>
        <v>0</v>
      </c>
      <c r="K1003" s="2">
        <f t="shared" si="40"/>
        <v>0</v>
      </c>
      <c r="L1003" s="4">
        <v>0</v>
      </c>
      <c r="M1003" s="4">
        <v>0</v>
      </c>
      <c r="N1003" s="4">
        <v>0</v>
      </c>
      <c r="O1003" s="4">
        <v>1465665</v>
      </c>
    </row>
    <row r="1004" spans="2:15" hidden="1" outlineLevel="1" x14ac:dyDescent="0.25">
      <c r="B1004" s="11">
        <v>44365</v>
      </c>
      <c r="C1004" s="3" t="s">
        <v>431</v>
      </c>
      <c r="D1004" s="3" t="s">
        <v>3773</v>
      </c>
      <c r="E1004" s="3" t="s">
        <v>4561</v>
      </c>
      <c r="F1004" s="11">
        <v>44425</v>
      </c>
      <c r="G1004" s="4">
        <v>788601</v>
      </c>
      <c r="H1004" s="4" t="e">
        <f>VLOOKUP(D1004,'Xử lý'!$C$1:$C$173,1,0)</f>
        <v>#N/A</v>
      </c>
      <c r="I1004" s="4"/>
      <c r="J1004" s="4">
        <f t="shared" si="41"/>
        <v>0</v>
      </c>
      <c r="K1004" s="2">
        <f t="shared" si="40"/>
        <v>0</v>
      </c>
      <c r="L1004" s="4">
        <v>0</v>
      </c>
      <c r="M1004" s="4">
        <v>0</v>
      </c>
      <c r="N1004" s="4">
        <v>0</v>
      </c>
      <c r="O1004" s="4">
        <v>788601</v>
      </c>
    </row>
    <row r="1005" spans="2:15" hidden="1" outlineLevel="1" x14ac:dyDescent="0.25">
      <c r="B1005" s="11">
        <v>44365</v>
      </c>
      <c r="C1005" s="3" t="s">
        <v>2603</v>
      </c>
      <c r="D1005" s="3" t="s">
        <v>2900</v>
      </c>
      <c r="E1005" s="3" t="s">
        <v>2830</v>
      </c>
      <c r="F1005" s="11">
        <v>44425</v>
      </c>
      <c r="G1005" s="4">
        <v>1525178</v>
      </c>
      <c r="H1005" s="4" t="e">
        <f>VLOOKUP(D1005,'Xử lý'!$C$1:$C$173,1,0)</f>
        <v>#N/A</v>
      </c>
      <c r="I1005" s="4"/>
      <c r="J1005" s="4">
        <f t="shared" si="41"/>
        <v>0</v>
      </c>
      <c r="K1005" s="2">
        <f t="shared" si="40"/>
        <v>0</v>
      </c>
      <c r="L1005" s="4">
        <v>0</v>
      </c>
      <c r="M1005" s="4">
        <v>0</v>
      </c>
      <c r="N1005" s="4">
        <v>0</v>
      </c>
      <c r="O1005" s="4">
        <v>1525178</v>
      </c>
    </row>
    <row r="1006" spans="2:15" hidden="1" outlineLevel="1" x14ac:dyDescent="0.25">
      <c r="B1006" s="11">
        <v>44366</v>
      </c>
      <c r="C1006" s="3" t="s">
        <v>4378</v>
      </c>
      <c r="D1006" s="3" t="s">
        <v>1487</v>
      </c>
      <c r="E1006" s="3" t="s">
        <v>2261</v>
      </c>
      <c r="F1006" s="11">
        <v>44426</v>
      </c>
      <c r="G1006" s="4">
        <v>610819</v>
      </c>
      <c r="H1006" s="4" t="e">
        <f>VLOOKUP(D1006,'Xử lý'!$C$1:$C$173,1,0)</f>
        <v>#N/A</v>
      </c>
      <c r="I1006" s="4"/>
      <c r="J1006" s="4">
        <f t="shared" si="41"/>
        <v>0</v>
      </c>
      <c r="K1006" s="2">
        <f t="shared" si="40"/>
        <v>0</v>
      </c>
      <c r="L1006" s="4">
        <v>0</v>
      </c>
      <c r="M1006" s="4">
        <v>0</v>
      </c>
      <c r="N1006" s="4">
        <v>0</v>
      </c>
      <c r="O1006" s="4">
        <v>610819</v>
      </c>
    </row>
    <row r="1007" spans="2:15" hidden="1" outlineLevel="1" x14ac:dyDescent="0.25">
      <c r="B1007" s="11">
        <v>44366</v>
      </c>
      <c r="C1007" s="3" t="s">
        <v>2703</v>
      </c>
      <c r="D1007" s="3" t="s">
        <v>1005</v>
      </c>
      <c r="E1007" s="3" t="s">
        <v>317</v>
      </c>
      <c r="F1007" s="11">
        <v>44426</v>
      </c>
      <c r="G1007" s="4">
        <v>1286677</v>
      </c>
      <c r="H1007" s="4" t="e">
        <f>VLOOKUP(D1007,'Xử lý'!$C$1:$C$173,1,0)</f>
        <v>#N/A</v>
      </c>
      <c r="I1007" s="4"/>
      <c r="J1007" s="4">
        <f t="shared" si="41"/>
        <v>0</v>
      </c>
      <c r="K1007" s="2">
        <f t="shared" si="40"/>
        <v>0</v>
      </c>
      <c r="L1007" s="4">
        <v>0</v>
      </c>
      <c r="M1007" s="4">
        <v>0</v>
      </c>
      <c r="N1007" s="4">
        <v>0</v>
      </c>
      <c r="O1007" s="4">
        <v>1286677</v>
      </c>
    </row>
    <row r="1008" spans="2:15" hidden="1" outlineLevel="1" x14ac:dyDescent="0.25">
      <c r="B1008" s="11">
        <v>44378</v>
      </c>
      <c r="C1008" s="3" t="s">
        <v>1811</v>
      </c>
      <c r="D1008" s="3" t="s">
        <v>3522</v>
      </c>
      <c r="E1008" s="3" t="s">
        <v>3309</v>
      </c>
      <c r="F1008" s="11">
        <v>44438</v>
      </c>
      <c r="G1008" s="4">
        <v>565419</v>
      </c>
      <c r="H1008" s="4" t="e">
        <f>VLOOKUP(D1008,'Xử lý'!$C$1:$C$173,1,0)</f>
        <v>#N/A</v>
      </c>
      <c r="I1008" s="4"/>
      <c r="J1008" s="4">
        <f t="shared" si="41"/>
        <v>0</v>
      </c>
      <c r="K1008" s="2">
        <f t="shared" si="40"/>
        <v>0</v>
      </c>
      <c r="L1008" s="4">
        <v>0</v>
      </c>
      <c r="M1008" s="4">
        <v>0</v>
      </c>
      <c r="N1008" s="4">
        <v>0</v>
      </c>
      <c r="O1008" s="4">
        <v>565419</v>
      </c>
    </row>
    <row r="1009" spans="2:15" hidden="1" outlineLevel="1" x14ac:dyDescent="0.25">
      <c r="B1009" s="11">
        <v>44378</v>
      </c>
      <c r="C1009" s="3" t="s">
        <v>756</v>
      </c>
      <c r="D1009" s="3" t="s">
        <v>3048</v>
      </c>
      <c r="E1009" s="3" t="s">
        <v>2984</v>
      </c>
      <c r="F1009" s="11">
        <v>44438</v>
      </c>
      <c r="G1009" s="4">
        <v>766174</v>
      </c>
      <c r="H1009" s="4" t="e">
        <f>VLOOKUP(D1009,'Xử lý'!$C$1:$C$173,1,0)</f>
        <v>#N/A</v>
      </c>
      <c r="I1009" s="4"/>
      <c r="J1009" s="4">
        <f t="shared" si="41"/>
        <v>0</v>
      </c>
      <c r="K1009" s="2">
        <f t="shared" si="40"/>
        <v>0</v>
      </c>
      <c r="L1009" s="4">
        <v>0</v>
      </c>
      <c r="M1009" s="4">
        <v>0</v>
      </c>
      <c r="N1009" s="4">
        <v>0</v>
      </c>
      <c r="O1009" s="4">
        <v>766174</v>
      </c>
    </row>
    <row r="1010" spans="2:15" hidden="1" outlineLevel="1" x14ac:dyDescent="0.25">
      <c r="B1010" s="11">
        <v>44378</v>
      </c>
      <c r="C1010" s="3" t="s">
        <v>2515</v>
      </c>
      <c r="D1010" s="3" t="s">
        <v>1020</v>
      </c>
      <c r="E1010" s="3" t="s">
        <v>566</v>
      </c>
      <c r="F1010" s="11">
        <v>44438</v>
      </c>
      <c r="G1010" s="4">
        <v>1015416</v>
      </c>
      <c r="H1010" s="4" t="e">
        <f>VLOOKUP(D1010,'Xử lý'!$C$1:$C$173,1,0)</f>
        <v>#N/A</v>
      </c>
      <c r="I1010" s="4"/>
      <c r="J1010" s="4">
        <f t="shared" si="41"/>
        <v>0</v>
      </c>
      <c r="K1010" s="2">
        <f t="shared" si="40"/>
        <v>0</v>
      </c>
      <c r="L1010" s="4">
        <v>0</v>
      </c>
      <c r="M1010" s="4">
        <v>0</v>
      </c>
      <c r="N1010" s="4">
        <v>0</v>
      </c>
      <c r="O1010" s="4">
        <v>1015416</v>
      </c>
    </row>
    <row r="1011" spans="2:15" hidden="1" outlineLevel="1" x14ac:dyDescent="0.25">
      <c r="B1011" s="11">
        <v>44379</v>
      </c>
      <c r="C1011" s="3" t="s">
        <v>2760</v>
      </c>
      <c r="D1011" s="3" t="s">
        <v>1065</v>
      </c>
      <c r="E1011" s="3" t="s">
        <v>3333</v>
      </c>
      <c r="F1011" s="11">
        <v>44439</v>
      </c>
      <c r="G1011" s="4">
        <v>1420565</v>
      </c>
      <c r="H1011" s="4" t="e">
        <f>VLOOKUP(D1011,'Xử lý'!$C$1:$C$173,1,0)</f>
        <v>#N/A</v>
      </c>
      <c r="I1011" s="4"/>
      <c r="J1011" s="4">
        <f t="shared" si="41"/>
        <v>0</v>
      </c>
      <c r="K1011" s="2">
        <f t="shared" si="40"/>
        <v>0</v>
      </c>
      <c r="L1011" s="4">
        <v>0</v>
      </c>
      <c r="M1011" s="4">
        <v>0</v>
      </c>
      <c r="N1011" s="4">
        <v>0</v>
      </c>
      <c r="O1011" s="4">
        <v>1420565</v>
      </c>
    </row>
    <row r="1012" spans="2:15" hidden="1" outlineLevel="1" x14ac:dyDescent="0.25">
      <c r="B1012" s="11">
        <v>44379</v>
      </c>
      <c r="C1012" s="3" t="s">
        <v>4562</v>
      </c>
      <c r="D1012" s="3" t="s">
        <v>205</v>
      </c>
      <c r="E1012" s="3" t="s">
        <v>750</v>
      </c>
      <c r="F1012" s="11">
        <v>44439</v>
      </c>
      <c r="G1012" s="4">
        <v>948109</v>
      </c>
      <c r="H1012" s="4" t="e">
        <f>VLOOKUP(D1012,'Xử lý'!$C$1:$C$173,1,0)</f>
        <v>#N/A</v>
      </c>
      <c r="I1012" s="4"/>
      <c r="J1012" s="4">
        <f t="shared" si="41"/>
        <v>0</v>
      </c>
      <c r="K1012" s="2">
        <f t="shared" si="40"/>
        <v>0</v>
      </c>
      <c r="L1012" s="4">
        <v>0</v>
      </c>
      <c r="M1012" s="4">
        <v>0</v>
      </c>
      <c r="N1012" s="4">
        <v>0</v>
      </c>
      <c r="O1012" s="4">
        <v>948109</v>
      </c>
    </row>
    <row r="1013" spans="2:15" hidden="1" outlineLevel="1" x14ac:dyDescent="0.25">
      <c r="B1013" s="11">
        <v>44379</v>
      </c>
      <c r="C1013" s="3" t="s">
        <v>444</v>
      </c>
      <c r="D1013" s="3" t="s">
        <v>1041</v>
      </c>
      <c r="E1013" s="3" t="s">
        <v>2336</v>
      </c>
      <c r="F1013" s="11">
        <v>44439</v>
      </c>
      <c r="G1013" s="4">
        <v>732983</v>
      </c>
      <c r="H1013" s="4" t="e">
        <f>VLOOKUP(D1013,'Xử lý'!$C$1:$C$173,1,0)</f>
        <v>#N/A</v>
      </c>
      <c r="I1013" s="4"/>
      <c r="J1013" s="4">
        <f t="shared" si="41"/>
        <v>0</v>
      </c>
      <c r="K1013" s="2">
        <f t="shared" si="40"/>
        <v>0</v>
      </c>
      <c r="L1013" s="4">
        <v>0</v>
      </c>
      <c r="M1013" s="4">
        <v>0</v>
      </c>
      <c r="N1013" s="4">
        <v>0</v>
      </c>
      <c r="O1013" s="4">
        <v>732983</v>
      </c>
    </row>
    <row r="1014" spans="2:15" hidden="1" outlineLevel="1" x14ac:dyDescent="0.25">
      <c r="B1014" s="11">
        <v>44379</v>
      </c>
      <c r="C1014" s="3" t="s">
        <v>2061</v>
      </c>
      <c r="D1014" s="3" t="s">
        <v>2461</v>
      </c>
      <c r="E1014" s="3" t="s">
        <v>552</v>
      </c>
      <c r="F1014" s="11">
        <v>44439</v>
      </c>
      <c r="G1014" s="4">
        <v>1121307</v>
      </c>
      <c r="H1014" s="4" t="e">
        <f>VLOOKUP(D1014,'Xử lý'!$C$1:$C$173,1,0)</f>
        <v>#N/A</v>
      </c>
      <c r="I1014" s="4"/>
      <c r="J1014" s="4">
        <f t="shared" si="41"/>
        <v>0</v>
      </c>
      <c r="K1014" s="2">
        <f t="shared" si="40"/>
        <v>0</v>
      </c>
      <c r="L1014" s="4">
        <v>0</v>
      </c>
      <c r="M1014" s="4">
        <v>0</v>
      </c>
      <c r="N1014" s="4">
        <v>0</v>
      </c>
      <c r="O1014" s="4">
        <v>1121307</v>
      </c>
    </row>
    <row r="1015" spans="2:15" hidden="1" outlineLevel="1" x14ac:dyDescent="0.25">
      <c r="B1015" s="11">
        <v>44379</v>
      </c>
      <c r="C1015" s="3" t="s">
        <v>396</v>
      </c>
      <c r="D1015" s="3" t="s">
        <v>34</v>
      </c>
      <c r="E1015" s="3" t="s">
        <v>113</v>
      </c>
      <c r="F1015" s="11">
        <v>44439</v>
      </c>
      <c r="G1015" s="4">
        <v>2433250</v>
      </c>
      <c r="H1015" s="4" t="e">
        <f>VLOOKUP(D1015,'Xử lý'!$C$1:$C$173,1,0)</f>
        <v>#N/A</v>
      </c>
      <c r="I1015" s="4"/>
      <c r="J1015" s="4">
        <f t="shared" si="41"/>
        <v>0</v>
      </c>
      <c r="K1015" s="2">
        <f t="shared" si="40"/>
        <v>0</v>
      </c>
      <c r="L1015" s="4">
        <v>0</v>
      </c>
      <c r="M1015" s="4">
        <v>0</v>
      </c>
      <c r="N1015" s="4">
        <v>0</v>
      </c>
      <c r="O1015" s="4">
        <v>2433250</v>
      </c>
    </row>
    <row r="1016" spans="2:15" hidden="1" outlineLevel="1" x14ac:dyDescent="0.25">
      <c r="B1016" s="11">
        <v>44379</v>
      </c>
      <c r="C1016" s="3" t="s">
        <v>157</v>
      </c>
      <c r="D1016" s="3" t="s">
        <v>1915</v>
      </c>
      <c r="E1016" s="3" t="s">
        <v>2689</v>
      </c>
      <c r="F1016" s="11">
        <v>44439</v>
      </c>
      <c r="G1016" s="4">
        <v>1259017</v>
      </c>
      <c r="H1016" s="4" t="e">
        <f>VLOOKUP(D1016,'Xử lý'!$C$1:$C$173,1,0)</f>
        <v>#N/A</v>
      </c>
      <c r="I1016" s="4"/>
      <c r="J1016" s="4">
        <f t="shared" si="41"/>
        <v>0</v>
      </c>
      <c r="K1016" s="2">
        <f t="shared" si="40"/>
        <v>0</v>
      </c>
      <c r="L1016" s="4">
        <v>0</v>
      </c>
      <c r="M1016" s="4">
        <v>0</v>
      </c>
      <c r="N1016" s="4">
        <v>0</v>
      </c>
      <c r="O1016" s="4">
        <v>1259017</v>
      </c>
    </row>
    <row r="1017" spans="2:15" hidden="1" outlineLevel="1" x14ac:dyDescent="0.25">
      <c r="B1017" s="11">
        <v>44379</v>
      </c>
      <c r="C1017" s="3" t="s">
        <v>1501</v>
      </c>
      <c r="D1017" s="3" t="s">
        <v>4497</v>
      </c>
      <c r="E1017" s="3" t="s">
        <v>3893</v>
      </c>
      <c r="F1017" s="11">
        <v>44439</v>
      </c>
      <c r="G1017" s="4">
        <v>403871</v>
      </c>
      <c r="H1017" s="4" t="e">
        <f>VLOOKUP(D1017,'Xử lý'!$C$1:$C$173,1,0)</f>
        <v>#N/A</v>
      </c>
      <c r="I1017" s="4"/>
      <c r="J1017" s="4">
        <f t="shared" si="41"/>
        <v>0</v>
      </c>
      <c r="K1017" s="2">
        <f t="shared" si="40"/>
        <v>0</v>
      </c>
      <c r="L1017" s="4">
        <v>0</v>
      </c>
      <c r="M1017" s="4">
        <v>0</v>
      </c>
      <c r="N1017" s="4">
        <v>0</v>
      </c>
      <c r="O1017" s="4">
        <v>403871</v>
      </c>
    </row>
    <row r="1018" spans="2:15" hidden="1" outlineLevel="1" x14ac:dyDescent="0.25">
      <c r="B1018" s="11">
        <v>44379</v>
      </c>
      <c r="C1018" s="3" t="s">
        <v>2666</v>
      </c>
      <c r="D1018" s="3" t="s">
        <v>3723</v>
      </c>
      <c r="E1018" s="3" t="s">
        <v>724</v>
      </c>
      <c r="F1018" s="11">
        <v>44439</v>
      </c>
      <c r="G1018" s="4">
        <v>1803291</v>
      </c>
      <c r="H1018" s="4" t="e">
        <f>VLOOKUP(D1018,'Xử lý'!$C$1:$C$173,1,0)</f>
        <v>#N/A</v>
      </c>
      <c r="I1018" s="4"/>
      <c r="J1018" s="4">
        <f t="shared" si="41"/>
        <v>0</v>
      </c>
      <c r="K1018" s="2">
        <f t="shared" si="40"/>
        <v>0</v>
      </c>
      <c r="L1018" s="4">
        <v>0</v>
      </c>
      <c r="M1018" s="4">
        <v>0</v>
      </c>
      <c r="N1018" s="4">
        <v>0</v>
      </c>
      <c r="O1018" s="4">
        <v>1803291</v>
      </c>
    </row>
    <row r="1019" spans="2:15" hidden="1" outlineLevel="1" x14ac:dyDescent="0.25">
      <c r="B1019" s="11">
        <v>44379</v>
      </c>
      <c r="C1019" s="3" t="s">
        <v>835</v>
      </c>
      <c r="D1019" s="3" t="s">
        <v>3078</v>
      </c>
      <c r="E1019" s="3" t="s">
        <v>3266</v>
      </c>
      <c r="F1019" s="11">
        <v>44439</v>
      </c>
      <c r="G1019" s="4">
        <v>1155550</v>
      </c>
      <c r="H1019" s="4" t="e">
        <f>VLOOKUP(D1019,'Xử lý'!$C$1:$C$173,1,0)</f>
        <v>#N/A</v>
      </c>
      <c r="I1019" s="4"/>
      <c r="J1019" s="4">
        <f t="shared" si="41"/>
        <v>0</v>
      </c>
      <c r="K1019" s="2">
        <f t="shared" si="40"/>
        <v>0</v>
      </c>
      <c r="L1019" s="4">
        <v>0</v>
      </c>
      <c r="M1019" s="4">
        <v>0</v>
      </c>
      <c r="N1019" s="4">
        <v>0</v>
      </c>
      <c r="O1019" s="4">
        <v>1155550</v>
      </c>
    </row>
    <row r="1020" spans="2:15" hidden="1" outlineLevel="1" x14ac:dyDescent="0.25">
      <c r="B1020" s="11">
        <v>44379</v>
      </c>
      <c r="C1020" s="3" t="s">
        <v>4145</v>
      </c>
      <c r="D1020" s="3" t="s">
        <v>3338</v>
      </c>
      <c r="E1020" s="3" t="s">
        <v>2972</v>
      </c>
      <c r="F1020" s="11">
        <v>44439</v>
      </c>
      <c r="G1020" s="4">
        <v>845427</v>
      </c>
      <c r="H1020" s="4" t="e">
        <f>VLOOKUP(D1020,'Xử lý'!$C$1:$C$173,1,0)</f>
        <v>#N/A</v>
      </c>
      <c r="I1020" s="4"/>
      <c r="J1020" s="4">
        <f t="shared" si="41"/>
        <v>0</v>
      </c>
      <c r="K1020" s="2">
        <f t="shared" si="40"/>
        <v>0</v>
      </c>
      <c r="L1020" s="4">
        <v>0</v>
      </c>
      <c r="M1020" s="4">
        <v>0</v>
      </c>
      <c r="N1020" s="4">
        <v>0</v>
      </c>
      <c r="O1020" s="4">
        <v>845427</v>
      </c>
    </row>
    <row r="1021" spans="2:15" hidden="1" outlineLevel="1" x14ac:dyDescent="0.25">
      <c r="B1021" s="11">
        <v>44388</v>
      </c>
      <c r="C1021" s="3" t="s">
        <v>4371</v>
      </c>
      <c r="D1021" s="3" t="s">
        <v>783</v>
      </c>
      <c r="E1021" s="3" t="s">
        <v>288</v>
      </c>
      <c r="F1021" s="11">
        <v>44448</v>
      </c>
      <c r="G1021" s="4">
        <v>1418560</v>
      </c>
      <c r="H1021" s="4" t="e">
        <f>VLOOKUP(D1021,'Xử lý'!$C$1:$C$173,1,0)</f>
        <v>#N/A</v>
      </c>
      <c r="I1021" s="4"/>
      <c r="J1021" s="4">
        <f t="shared" si="41"/>
        <v>0</v>
      </c>
      <c r="K1021" s="2">
        <f t="shared" si="40"/>
        <v>0</v>
      </c>
      <c r="L1021" s="4">
        <v>0</v>
      </c>
      <c r="M1021" s="4">
        <v>0</v>
      </c>
      <c r="N1021" s="4">
        <v>0</v>
      </c>
      <c r="O1021" s="4">
        <v>1418560</v>
      </c>
    </row>
    <row r="1022" spans="2:15" hidden="1" outlineLevel="1" x14ac:dyDescent="0.25">
      <c r="B1022" s="11">
        <v>44388</v>
      </c>
      <c r="C1022" s="3" t="s">
        <v>1088</v>
      </c>
      <c r="D1022" s="3" t="s">
        <v>583</v>
      </c>
      <c r="E1022" s="3" t="s">
        <v>584</v>
      </c>
      <c r="F1022" s="11">
        <v>44448</v>
      </c>
      <c r="G1022" s="4">
        <v>1774366</v>
      </c>
      <c r="H1022" s="4" t="e">
        <f>VLOOKUP(D1022,'Xử lý'!$C$1:$C$173,1,0)</f>
        <v>#N/A</v>
      </c>
      <c r="I1022" s="4"/>
      <c r="J1022" s="4">
        <f t="shared" si="41"/>
        <v>0</v>
      </c>
      <c r="K1022" s="2">
        <f t="shared" si="40"/>
        <v>0</v>
      </c>
      <c r="L1022" s="4">
        <v>0</v>
      </c>
      <c r="M1022" s="4">
        <v>0</v>
      </c>
      <c r="N1022" s="4">
        <v>0</v>
      </c>
      <c r="O1022" s="4">
        <v>1774366</v>
      </c>
    </row>
    <row r="1023" spans="2:15" hidden="1" outlineLevel="1" x14ac:dyDescent="0.25">
      <c r="B1023" s="11">
        <v>44388</v>
      </c>
      <c r="C1023" s="3" t="s">
        <v>3538</v>
      </c>
      <c r="D1023" s="3" t="s">
        <v>1191</v>
      </c>
      <c r="E1023" s="3" t="s">
        <v>1055</v>
      </c>
      <c r="F1023" s="11">
        <v>44448</v>
      </c>
      <c r="G1023" s="4">
        <v>1753532</v>
      </c>
      <c r="H1023" s="4" t="e">
        <f>VLOOKUP(D1023,'Xử lý'!$C$1:$C$173,1,0)</f>
        <v>#N/A</v>
      </c>
      <c r="I1023" s="4"/>
      <c r="J1023" s="4">
        <f t="shared" si="41"/>
        <v>0</v>
      </c>
      <c r="K1023" s="2">
        <f t="shared" si="40"/>
        <v>0</v>
      </c>
      <c r="L1023" s="4">
        <v>0</v>
      </c>
      <c r="M1023" s="4">
        <v>0</v>
      </c>
      <c r="N1023" s="4">
        <v>0</v>
      </c>
      <c r="O1023" s="4">
        <v>1753532</v>
      </c>
    </row>
    <row r="1024" spans="2:15" hidden="1" outlineLevel="1" x14ac:dyDescent="0.25">
      <c r="B1024" s="11">
        <v>44388</v>
      </c>
      <c r="C1024" s="3" t="s">
        <v>3717</v>
      </c>
      <c r="D1024" s="3" t="s">
        <v>1832</v>
      </c>
      <c r="E1024" s="3" t="s">
        <v>634</v>
      </c>
      <c r="F1024" s="11">
        <v>44448</v>
      </c>
      <c r="G1024" s="4">
        <v>3378348</v>
      </c>
      <c r="H1024" s="4" t="e">
        <f>VLOOKUP(D1024,'Xử lý'!$C$1:$C$173,1,0)</f>
        <v>#N/A</v>
      </c>
      <c r="I1024" s="4"/>
      <c r="J1024" s="4">
        <f t="shared" si="41"/>
        <v>0</v>
      </c>
      <c r="K1024" s="2">
        <f t="shared" si="40"/>
        <v>0</v>
      </c>
      <c r="L1024" s="4">
        <v>0</v>
      </c>
      <c r="M1024" s="4">
        <v>0</v>
      </c>
      <c r="N1024" s="4">
        <v>0</v>
      </c>
      <c r="O1024" s="4">
        <v>3378348</v>
      </c>
    </row>
    <row r="1025" spans="2:15" hidden="1" outlineLevel="1" x14ac:dyDescent="0.25">
      <c r="B1025" s="11">
        <v>44388</v>
      </c>
      <c r="C1025" s="3" t="s">
        <v>895</v>
      </c>
      <c r="D1025" s="3" t="s">
        <v>1685</v>
      </c>
      <c r="E1025" s="3" t="s">
        <v>1833</v>
      </c>
      <c r="F1025" s="11">
        <v>44448</v>
      </c>
      <c r="G1025" s="4">
        <v>1064602</v>
      </c>
      <c r="H1025" s="4" t="e">
        <f>VLOOKUP(D1025,'Xử lý'!$C$1:$C$173,1,0)</f>
        <v>#N/A</v>
      </c>
      <c r="I1025" s="4"/>
      <c r="J1025" s="4">
        <f t="shared" si="41"/>
        <v>0</v>
      </c>
      <c r="K1025" s="2">
        <f t="shared" si="40"/>
        <v>0</v>
      </c>
      <c r="L1025" s="4">
        <v>0</v>
      </c>
      <c r="M1025" s="4">
        <v>0</v>
      </c>
      <c r="N1025" s="4">
        <v>0</v>
      </c>
      <c r="O1025" s="4">
        <v>1064602</v>
      </c>
    </row>
    <row r="1026" spans="2:15" hidden="1" outlineLevel="1" x14ac:dyDescent="0.25">
      <c r="B1026" s="11">
        <v>44388</v>
      </c>
      <c r="C1026" s="3" t="s">
        <v>2380</v>
      </c>
      <c r="D1026" s="3" t="s">
        <v>725</v>
      </c>
      <c r="E1026" s="3" t="s">
        <v>1884</v>
      </c>
      <c r="F1026" s="11">
        <v>44448</v>
      </c>
      <c r="G1026" s="4">
        <v>581774</v>
      </c>
      <c r="H1026" s="4" t="e">
        <f>VLOOKUP(D1026,'Xử lý'!$C$1:$C$173,1,0)</f>
        <v>#N/A</v>
      </c>
      <c r="I1026" s="4"/>
      <c r="J1026" s="4">
        <f t="shared" si="41"/>
        <v>0</v>
      </c>
      <c r="K1026" s="2">
        <f t="shared" si="40"/>
        <v>0</v>
      </c>
      <c r="L1026" s="4">
        <v>0</v>
      </c>
      <c r="M1026" s="4">
        <v>0</v>
      </c>
      <c r="N1026" s="4">
        <v>0</v>
      </c>
      <c r="O1026" s="4">
        <v>581774</v>
      </c>
    </row>
    <row r="1027" spans="2:15" hidden="1" outlineLevel="1" x14ac:dyDescent="0.25">
      <c r="B1027" s="11">
        <v>44388</v>
      </c>
      <c r="C1027" s="3" t="s">
        <v>1339</v>
      </c>
      <c r="D1027" s="3" t="s">
        <v>3421</v>
      </c>
      <c r="E1027" s="3" t="s">
        <v>4184</v>
      </c>
      <c r="F1027" s="11">
        <v>44448</v>
      </c>
      <c r="G1027" s="4">
        <v>482829</v>
      </c>
      <c r="H1027" s="4" t="e">
        <f>VLOOKUP(D1027,'Xử lý'!$C$1:$C$173,1,0)</f>
        <v>#N/A</v>
      </c>
      <c r="I1027" s="4"/>
      <c r="J1027" s="4">
        <f t="shared" si="41"/>
        <v>0</v>
      </c>
      <c r="K1027" s="2">
        <f t="shared" si="40"/>
        <v>0</v>
      </c>
      <c r="L1027" s="4">
        <v>0</v>
      </c>
      <c r="M1027" s="4">
        <v>0</v>
      </c>
      <c r="N1027" s="4">
        <v>0</v>
      </c>
      <c r="O1027" s="4">
        <v>482829</v>
      </c>
    </row>
    <row r="1028" spans="2:15" hidden="1" outlineLevel="1" x14ac:dyDescent="0.25">
      <c r="B1028" s="11">
        <v>44388</v>
      </c>
      <c r="C1028" s="3" t="s">
        <v>4346</v>
      </c>
      <c r="D1028" s="3" t="s">
        <v>2096</v>
      </c>
      <c r="E1028" s="3" t="s">
        <v>3990</v>
      </c>
      <c r="F1028" s="11">
        <v>44448</v>
      </c>
      <c r="G1028" s="4">
        <v>1221638</v>
      </c>
      <c r="H1028" s="4" t="e">
        <f>VLOOKUP(D1028,'Xử lý'!$C$1:$C$173,1,0)</f>
        <v>#N/A</v>
      </c>
      <c r="I1028" s="4"/>
      <c r="J1028" s="4">
        <f t="shared" si="41"/>
        <v>0</v>
      </c>
      <c r="K1028" s="2">
        <f t="shared" si="40"/>
        <v>0</v>
      </c>
      <c r="L1028" s="4">
        <v>0</v>
      </c>
      <c r="M1028" s="4">
        <v>0</v>
      </c>
      <c r="N1028" s="4">
        <v>0</v>
      </c>
      <c r="O1028" s="4">
        <v>1221638</v>
      </c>
    </row>
    <row r="1029" spans="2:15" hidden="1" outlineLevel="1" x14ac:dyDescent="0.25">
      <c r="B1029" s="11">
        <v>44388</v>
      </c>
      <c r="C1029" s="3" t="s">
        <v>3738</v>
      </c>
      <c r="D1029" s="3" t="s">
        <v>1706</v>
      </c>
      <c r="E1029" s="3" t="s">
        <v>3545</v>
      </c>
      <c r="F1029" s="11">
        <v>44448</v>
      </c>
      <c r="G1029" s="4">
        <v>1231874</v>
      </c>
      <c r="H1029" s="4" t="e">
        <f>VLOOKUP(D1029,'Xử lý'!$C$1:$C$173,1,0)</f>
        <v>#N/A</v>
      </c>
      <c r="I1029" s="4"/>
      <c r="J1029" s="4">
        <f t="shared" si="41"/>
        <v>0</v>
      </c>
      <c r="K1029" s="2">
        <f t="shared" ref="K1029:K1092" si="43">I1029-J1029</f>
        <v>0</v>
      </c>
      <c r="L1029" s="4">
        <v>0</v>
      </c>
      <c r="M1029" s="4">
        <v>0</v>
      </c>
      <c r="N1029" s="4">
        <v>0</v>
      </c>
      <c r="O1029" s="4">
        <v>1231874</v>
      </c>
    </row>
    <row r="1030" spans="2:15" hidden="1" outlineLevel="1" x14ac:dyDescent="0.25">
      <c r="B1030" s="11">
        <v>44388</v>
      </c>
      <c r="C1030" s="3" t="s">
        <v>2833</v>
      </c>
      <c r="D1030" s="3" t="s">
        <v>4389</v>
      </c>
      <c r="E1030" s="3" t="s">
        <v>1807</v>
      </c>
      <c r="F1030" s="11">
        <v>44448</v>
      </c>
      <c r="G1030" s="4">
        <v>3675755</v>
      </c>
      <c r="H1030" s="4" t="e">
        <f>VLOOKUP(D1030,'Xử lý'!$C$1:$C$173,1,0)</f>
        <v>#N/A</v>
      </c>
      <c r="I1030" s="4"/>
      <c r="J1030" s="4">
        <f t="shared" si="41"/>
        <v>0</v>
      </c>
      <c r="K1030" s="2">
        <f t="shared" si="43"/>
        <v>0</v>
      </c>
      <c r="L1030" s="4">
        <v>0</v>
      </c>
      <c r="M1030" s="4">
        <v>0</v>
      </c>
      <c r="N1030" s="4">
        <v>0</v>
      </c>
      <c r="O1030" s="4">
        <v>3675755</v>
      </c>
    </row>
    <row r="1031" spans="2:15" hidden="1" outlineLevel="1" x14ac:dyDescent="0.25">
      <c r="B1031" s="11">
        <v>44388</v>
      </c>
      <c r="C1031" s="3" t="s">
        <v>169</v>
      </c>
      <c r="D1031" s="3" t="s">
        <v>4374</v>
      </c>
      <c r="E1031" s="3" t="s">
        <v>1148</v>
      </c>
      <c r="F1031" s="11">
        <v>44448</v>
      </c>
      <c r="G1031" s="4">
        <v>1095464</v>
      </c>
      <c r="H1031" s="4" t="e">
        <f>VLOOKUP(D1031,'Xử lý'!$C$1:$C$173,1,0)</f>
        <v>#N/A</v>
      </c>
      <c r="I1031" s="4"/>
      <c r="J1031" s="4">
        <f t="shared" ref="J1031:J1094" si="44">IF(I1031&lt;&gt;0,I1031,0)</f>
        <v>0</v>
      </c>
      <c r="K1031" s="2">
        <f t="shared" si="43"/>
        <v>0</v>
      </c>
      <c r="L1031" s="4">
        <v>0</v>
      </c>
      <c r="M1031" s="4">
        <v>0</v>
      </c>
      <c r="N1031" s="4">
        <v>0</v>
      </c>
      <c r="O1031" s="4">
        <v>1095464</v>
      </c>
    </row>
    <row r="1032" spans="2:15" hidden="1" outlineLevel="1" x14ac:dyDescent="0.25">
      <c r="B1032" s="11">
        <v>44388</v>
      </c>
      <c r="C1032" s="3" t="s">
        <v>1010</v>
      </c>
      <c r="D1032" s="3" t="s">
        <v>138</v>
      </c>
      <c r="E1032" s="3" t="s">
        <v>294</v>
      </c>
      <c r="F1032" s="11">
        <v>44448</v>
      </c>
      <c r="G1032" s="4">
        <v>752935</v>
      </c>
      <c r="H1032" s="4" t="e">
        <f>VLOOKUP(D1032,'Xử lý'!$C$1:$C$173,1,0)</f>
        <v>#N/A</v>
      </c>
      <c r="I1032" s="4"/>
      <c r="J1032" s="4">
        <f t="shared" si="44"/>
        <v>0</v>
      </c>
      <c r="K1032" s="2">
        <f t="shared" si="43"/>
        <v>0</v>
      </c>
      <c r="L1032" s="4">
        <v>0</v>
      </c>
      <c r="M1032" s="4">
        <v>0</v>
      </c>
      <c r="N1032" s="4">
        <v>0</v>
      </c>
      <c r="O1032" s="4">
        <v>752935</v>
      </c>
    </row>
    <row r="1033" spans="2:15" hidden="1" outlineLevel="1" x14ac:dyDescent="0.25">
      <c r="B1033" s="11">
        <v>44393</v>
      </c>
      <c r="C1033" s="3" t="s">
        <v>2701</v>
      </c>
      <c r="D1033" s="3" t="s">
        <v>1352</v>
      </c>
      <c r="E1033" s="3" t="s">
        <v>4537</v>
      </c>
      <c r="F1033" s="11">
        <v>44453</v>
      </c>
      <c r="G1033" s="4">
        <v>1409268</v>
      </c>
      <c r="H1033" s="4" t="e">
        <f>VLOOKUP(D1033,'Xử lý'!$C$1:$C$173,1,0)</f>
        <v>#N/A</v>
      </c>
      <c r="I1033" s="4"/>
      <c r="J1033" s="4">
        <f t="shared" si="44"/>
        <v>0</v>
      </c>
      <c r="K1033" s="2">
        <f t="shared" si="43"/>
        <v>0</v>
      </c>
      <c r="L1033" s="4">
        <v>801676</v>
      </c>
      <c r="M1033" s="4">
        <v>0</v>
      </c>
      <c r="N1033" s="4">
        <v>0</v>
      </c>
      <c r="O1033" s="4">
        <v>607592</v>
      </c>
    </row>
    <row r="1034" spans="2:15" hidden="1" outlineLevel="1" x14ac:dyDescent="0.25">
      <c r="B1034" s="11">
        <v>44396</v>
      </c>
      <c r="C1034" s="3" t="s">
        <v>3774</v>
      </c>
      <c r="D1034" s="3" t="s">
        <v>4044</v>
      </c>
      <c r="E1034" s="3" t="s">
        <v>2073</v>
      </c>
      <c r="F1034" s="11">
        <v>44456</v>
      </c>
      <c r="G1034" s="4">
        <v>698128</v>
      </c>
      <c r="H1034" s="4" t="e">
        <f>VLOOKUP(D1034,'Xử lý'!$C$1:$C$173,1,0)</f>
        <v>#N/A</v>
      </c>
      <c r="I1034" s="4"/>
      <c r="J1034" s="4">
        <f t="shared" si="44"/>
        <v>0</v>
      </c>
      <c r="K1034" s="2">
        <f t="shared" si="43"/>
        <v>0</v>
      </c>
      <c r="L1034" s="4">
        <v>0</v>
      </c>
      <c r="M1034" s="4">
        <v>0</v>
      </c>
      <c r="N1034" s="4">
        <v>0</v>
      </c>
      <c r="O1034" s="4">
        <v>698128</v>
      </c>
    </row>
    <row r="1035" spans="2:15" hidden="1" outlineLevel="1" x14ac:dyDescent="0.25">
      <c r="B1035" s="11">
        <v>44396</v>
      </c>
      <c r="C1035" s="3" t="s">
        <v>2684</v>
      </c>
      <c r="D1035" s="3" t="s">
        <v>37</v>
      </c>
      <c r="E1035" s="3" t="s">
        <v>2077</v>
      </c>
      <c r="F1035" s="11">
        <v>44456</v>
      </c>
      <c r="G1035" s="4">
        <v>2661065</v>
      </c>
      <c r="H1035" s="4" t="e">
        <f>VLOOKUP(D1035,'Xử lý'!$C$1:$C$173,1,0)</f>
        <v>#N/A</v>
      </c>
      <c r="I1035" s="4"/>
      <c r="J1035" s="4">
        <f t="shared" si="44"/>
        <v>0</v>
      </c>
      <c r="K1035" s="2">
        <f t="shared" si="43"/>
        <v>0</v>
      </c>
      <c r="L1035" s="4">
        <v>0</v>
      </c>
      <c r="M1035" s="4">
        <v>0</v>
      </c>
      <c r="N1035" s="4">
        <v>0</v>
      </c>
      <c r="O1035" s="4">
        <v>2661065</v>
      </c>
    </row>
    <row r="1036" spans="2:15" hidden="1" outlineLevel="1" x14ac:dyDescent="0.25">
      <c r="B1036" s="11">
        <v>44396</v>
      </c>
      <c r="C1036" s="3" t="s">
        <v>4629</v>
      </c>
      <c r="D1036" s="3" t="s">
        <v>2097</v>
      </c>
      <c r="E1036" s="3" t="s">
        <v>216</v>
      </c>
      <c r="F1036" s="11">
        <v>44456</v>
      </c>
      <c r="G1036" s="4">
        <v>1742215</v>
      </c>
      <c r="H1036" s="4" t="e">
        <f>VLOOKUP(D1036,'Xử lý'!$C$1:$C$173,1,0)</f>
        <v>#N/A</v>
      </c>
      <c r="I1036" s="4"/>
      <c r="J1036" s="4">
        <f t="shared" si="44"/>
        <v>0</v>
      </c>
      <c r="K1036" s="2">
        <f t="shared" si="43"/>
        <v>0</v>
      </c>
      <c r="L1036" s="4">
        <v>0</v>
      </c>
      <c r="M1036" s="4">
        <v>0</v>
      </c>
      <c r="N1036" s="4">
        <v>0</v>
      </c>
      <c r="O1036" s="4">
        <v>1742215</v>
      </c>
    </row>
    <row r="1037" spans="2:15" hidden="1" outlineLevel="1" x14ac:dyDescent="0.25">
      <c r="B1037" s="11">
        <v>44396</v>
      </c>
      <c r="C1037" s="3" t="s">
        <v>514</v>
      </c>
      <c r="D1037" s="3" t="s">
        <v>1396</v>
      </c>
      <c r="E1037" s="3" t="s">
        <v>2470</v>
      </c>
      <c r="F1037" s="11">
        <v>44456</v>
      </c>
      <c r="G1037" s="4">
        <v>1221638</v>
      </c>
      <c r="H1037" s="4" t="e">
        <f>VLOOKUP(D1037,'Xử lý'!$C$1:$C$173,1,0)</f>
        <v>#N/A</v>
      </c>
      <c r="I1037" s="4"/>
      <c r="J1037" s="4">
        <f t="shared" si="44"/>
        <v>0</v>
      </c>
      <c r="K1037" s="2">
        <f t="shared" si="43"/>
        <v>0</v>
      </c>
      <c r="L1037" s="4">
        <v>0</v>
      </c>
      <c r="M1037" s="4">
        <v>0</v>
      </c>
      <c r="N1037" s="4">
        <v>0</v>
      </c>
      <c r="O1037" s="4">
        <v>1221638</v>
      </c>
    </row>
    <row r="1038" spans="2:15" hidden="1" outlineLevel="1" x14ac:dyDescent="0.25">
      <c r="B1038" s="11">
        <v>44396</v>
      </c>
      <c r="C1038" s="3" t="s">
        <v>3752</v>
      </c>
      <c r="D1038" s="3" t="s">
        <v>1800</v>
      </c>
      <c r="E1038" s="3" t="s">
        <v>2599</v>
      </c>
      <c r="F1038" s="11">
        <v>44456</v>
      </c>
      <c r="G1038" s="4">
        <v>1675421</v>
      </c>
      <c r="H1038" s="4" t="e">
        <f>VLOOKUP(D1038,'Xử lý'!$C$1:$C$173,1,0)</f>
        <v>#N/A</v>
      </c>
      <c r="I1038" s="4"/>
      <c r="J1038" s="4">
        <f t="shared" si="44"/>
        <v>0</v>
      </c>
      <c r="K1038" s="2">
        <f t="shared" si="43"/>
        <v>0</v>
      </c>
      <c r="L1038" s="4">
        <v>0</v>
      </c>
      <c r="M1038" s="4">
        <v>0</v>
      </c>
      <c r="N1038" s="4">
        <v>0</v>
      </c>
      <c r="O1038" s="4">
        <v>1675421</v>
      </c>
    </row>
    <row r="1039" spans="2:15" hidden="1" outlineLevel="1" x14ac:dyDescent="0.25">
      <c r="B1039" s="11">
        <v>44396</v>
      </c>
      <c r="C1039" s="3" t="s">
        <v>418</v>
      </c>
      <c r="D1039" s="3" t="s">
        <v>2493</v>
      </c>
      <c r="E1039" s="3" t="s">
        <v>1995</v>
      </c>
      <c r="F1039" s="11">
        <v>44456</v>
      </c>
      <c r="G1039" s="4">
        <v>2739768</v>
      </c>
      <c r="H1039" s="4" t="e">
        <f>VLOOKUP(D1039,'Xử lý'!$C$1:$C$173,1,0)</f>
        <v>#N/A</v>
      </c>
      <c r="I1039" s="4"/>
      <c r="J1039" s="4">
        <f t="shared" si="44"/>
        <v>0</v>
      </c>
      <c r="K1039" s="2">
        <f t="shared" si="43"/>
        <v>0</v>
      </c>
      <c r="L1039" s="4">
        <v>0</v>
      </c>
      <c r="M1039" s="4">
        <v>0</v>
      </c>
      <c r="N1039" s="4">
        <v>0</v>
      </c>
      <c r="O1039" s="4">
        <v>2739768</v>
      </c>
    </row>
    <row r="1040" spans="2:15" hidden="1" outlineLevel="1" x14ac:dyDescent="0.25">
      <c r="B1040" s="11">
        <v>44396</v>
      </c>
      <c r="C1040" s="3" t="s">
        <v>2507</v>
      </c>
      <c r="D1040" s="3" t="s">
        <v>1909</v>
      </c>
      <c r="E1040" s="3" t="s">
        <v>3189</v>
      </c>
      <c r="F1040" s="11">
        <v>44456</v>
      </c>
      <c r="G1040" s="4">
        <v>1221638</v>
      </c>
      <c r="H1040" s="4" t="e">
        <f>VLOOKUP(D1040,'Xử lý'!$C$1:$C$173,1,0)</f>
        <v>#N/A</v>
      </c>
      <c r="I1040" s="4"/>
      <c r="J1040" s="4">
        <f t="shared" si="44"/>
        <v>0</v>
      </c>
      <c r="K1040" s="2">
        <f t="shared" si="43"/>
        <v>0</v>
      </c>
      <c r="L1040" s="4">
        <v>0</v>
      </c>
      <c r="M1040" s="4">
        <v>0</v>
      </c>
      <c r="N1040" s="4">
        <v>0</v>
      </c>
      <c r="O1040" s="4">
        <v>1221638</v>
      </c>
    </row>
    <row r="1041" spans="1:15" hidden="1" outlineLevel="1" x14ac:dyDescent="0.25">
      <c r="B1041" s="11">
        <v>44396</v>
      </c>
      <c r="C1041" s="3" t="s">
        <v>2422</v>
      </c>
      <c r="D1041" s="3" t="s">
        <v>4213</v>
      </c>
      <c r="E1041" s="3" t="s">
        <v>1154</v>
      </c>
      <c r="F1041" s="11">
        <v>44456</v>
      </c>
      <c r="G1041" s="4">
        <v>610819</v>
      </c>
      <c r="H1041" s="4" t="e">
        <f>VLOOKUP(D1041,'Xử lý'!$C$1:$C$173,1,0)</f>
        <v>#N/A</v>
      </c>
      <c r="I1041" s="4"/>
      <c r="J1041" s="4">
        <f t="shared" si="44"/>
        <v>0</v>
      </c>
      <c r="K1041" s="2">
        <f t="shared" si="43"/>
        <v>0</v>
      </c>
      <c r="L1041" s="4">
        <v>0</v>
      </c>
      <c r="M1041" s="4">
        <v>0</v>
      </c>
      <c r="N1041" s="4">
        <v>0</v>
      </c>
      <c r="O1041" s="4">
        <v>610819</v>
      </c>
    </row>
    <row r="1042" spans="1:15" hidden="1" outlineLevel="1" x14ac:dyDescent="0.25">
      <c r="B1042" s="11">
        <v>44396</v>
      </c>
      <c r="C1042" s="3" t="s">
        <v>3913</v>
      </c>
      <c r="D1042" s="3" t="s">
        <v>3946</v>
      </c>
      <c r="E1042" s="3" t="s">
        <v>4295</v>
      </c>
      <c r="F1042" s="11">
        <v>44456</v>
      </c>
      <c r="G1042" s="4">
        <v>679872</v>
      </c>
      <c r="H1042" s="4" t="e">
        <f>VLOOKUP(D1042,'Xử lý'!$C$1:$C$173,1,0)</f>
        <v>#N/A</v>
      </c>
      <c r="I1042" s="4"/>
      <c r="J1042" s="4">
        <f t="shared" si="44"/>
        <v>0</v>
      </c>
      <c r="K1042" s="2">
        <f t="shared" si="43"/>
        <v>0</v>
      </c>
      <c r="L1042" s="4">
        <v>0</v>
      </c>
      <c r="M1042" s="4">
        <v>0</v>
      </c>
      <c r="N1042" s="4">
        <v>0</v>
      </c>
      <c r="O1042" s="4">
        <v>679872</v>
      </c>
    </row>
    <row r="1043" spans="1:15" hidden="1" outlineLevel="1" x14ac:dyDescent="0.25">
      <c r="B1043" s="11">
        <v>44396</v>
      </c>
      <c r="C1043" s="3" t="s">
        <v>4584</v>
      </c>
      <c r="D1043" s="3" t="s">
        <v>3977</v>
      </c>
      <c r="E1043" s="3" t="s">
        <v>340</v>
      </c>
      <c r="F1043" s="11">
        <v>44456</v>
      </c>
      <c r="G1043" s="4">
        <v>916592</v>
      </c>
      <c r="H1043" s="4" t="e">
        <f>VLOOKUP(D1043,'Xử lý'!$C$1:$C$173,1,0)</f>
        <v>#N/A</v>
      </c>
      <c r="I1043" s="4"/>
      <c r="J1043" s="4">
        <f t="shared" si="44"/>
        <v>0</v>
      </c>
      <c r="K1043" s="2">
        <f t="shared" si="43"/>
        <v>0</v>
      </c>
      <c r="L1043" s="4">
        <v>0</v>
      </c>
      <c r="M1043" s="4">
        <v>0</v>
      </c>
      <c r="N1043" s="4">
        <v>0</v>
      </c>
      <c r="O1043" s="4">
        <v>916592</v>
      </c>
    </row>
    <row r="1044" spans="1:15" hidden="1" outlineLevel="1" x14ac:dyDescent="0.25">
      <c r="B1044" s="11">
        <v>44396</v>
      </c>
      <c r="C1044" s="3" t="s">
        <v>952</v>
      </c>
      <c r="D1044" s="3" t="s">
        <v>3158</v>
      </c>
      <c r="E1044" s="3" t="s">
        <v>2118</v>
      </c>
      <c r="F1044" s="11">
        <v>44456</v>
      </c>
      <c r="G1044" s="4">
        <v>1221638</v>
      </c>
      <c r="H1044" s="4" t="e">
        <f>VLOOKUP(D1044,'Xử lý'!$C$1:$C$173,1,0)</f>
        <v>#N/A</v>
      </c>
      <c r="I1044" s="4"/>
      <c r="J1044" s="4">
        <f t="shared" si="44"/>
        <v>0</v>
      </c>
      <c r="K1044" s="2">
        <f t="shared" si="43"/>
        <v>0</v>
      </c>
      <c r="L1044" s="4">
        <v>0</v>
      </c>
      <c r="M1044" s="4">
        <v>0</v>
      </c>
      <c r="N1044" s="4">
        <v>0</v>
      </c>
      <c r="O1044" s="4">
        <v>1221638</v>
      </c>
    </row>
    <row r="1045" spans="1:15" hidden="1" outlineLevel="1" x14ac:dyDescent="0.25">
      <c r="B1045" s="11">
        <v>44396</v>
      </c>
      <c r="C1045" s="3" t="s">
        <v>411</v>
      </c>
      <c r="D1045" s="3" t="s">
        <v>3275</v>
      </c>
      <c r="E1045" s="3" t="s">
        <v>3344</v>
      </c>
      <c r="F1045" s="11">
        <v>44456</v>
      </c>
      <c r="G1045" s="4">
        <v>933915</v>
      </c>
      <c r="H1045" s="4" t="e">
        <f>VLOOKUP(D1045,'Xử lý'!$C$1:$C$173,1,0)</f>
        <v>#N/A</v>
      </c>
      <c r="I1045" s="4"/>
      <c r="J1045" s="4">
        <f t="shared" si="44"/>
        <v>0</v>
      </c>
      <c r="K1045" s="2">
        <f t="shared" si="43"/>
        <v>0</v>
      </c>
      <c r="L1045" s="4">
        <v>0</v>
      </c>
      <c r="M1045" s="4">
        <v>0</v>
      </c>
      <c r="N1045" s="4">
        <v>0</v>
      </c>
      <c r="O1045" s="4">
        <v>933915</v>
      </c>
    </row>
    <row r="1046" spans="1:15" hidden="1" outlineLevel="1" x14ac:dyDescent="0.25">
      <c r="B1046" s="11">
        <v>44396</v>
      </c>
      <c r="C1046" s="3" t="s">
        <v>4363</v>
      </c>
      <c r="D1046" s="3" t="s">
        <v>101</v>
      </c>
      <c r="E1046" s="3" t="s">
        <v>609</v>
      </c>
      <c r="F1046" s="11">
        <v>44456</v>
      </c>
      <c r="G1046" s="4">
        <v>2058458</v>
      </c>
      <c r="H1046" s="4" t="e">
        <f>VLOOKUP(D1046,'Xử lý'!$C$1:$C$173,1,0)</f>
        <v>#N/A</v>
      </c>
      <c r="I1046" s="4"/>
      <c r="J1046" s="4">
        <f t="shared" si="44"/>
        <v>0</v>
      </c>
      <c r="K1046" s="2">
        <f t="shared" si="43"/>
        <v>0</v>
      </c>
      <c r="L1046" s="4">
        <v>0</v>
      </c>
      <c r="M1046" s="4">
        <v>0</v>
      </c>
      <c r="N1046" s="4">
        <v>0</v>
      </c>
      <c r="O1046" s="4">
        <v>2058458</v>
      </c>
    </row>
    <row r="1047" spans="1:15" hidden="1" outlineLevel="1" x14ac:dyDescent="0.25">
      <c r="B1047" s="11">
        <v>44412</v>
      </c>
      <c r="C1047" s="3" t="s">
        <v>64</v>
      </c>
      <c r="D1047" s="3" t="s">
        <v>612</v>
      </c>
      <c r="E1047" s="3" t="s">
        <v>1380</v>
      </c>
      <c r="F1047" s="11">
        <v>44472</v>
      </c>
      <c r="G1047" s="4">
        <v>1902115</v>
      </c>
      <c r="H1047" s="4" t="e">
        <f>VLOOKUP(D1047,'Xử lý'!$C$1:$C$173,1,0)</f>
        <v>#N/A</v>
      </c>
      <c r="I1047" s="4"/>
      <c r="J1047" s="4">
        <f t="shared" si="44"/>
        <v>0</v>
      </c>
      <c r="K1047" s="2">
        <f t="shared" si="43"/>
        <v>0</v>
      </c>
      <c r="L1047" s="4">
        <v>0</v>
      </c>
      <c r="M1047" s="4">
        <v>0</v>
      </c>
      <c r="N1047" s="4">
        <v>0</v>
      </c>
      <c r="O1047" s="4">
        <v>1902115</v>
      </c>
    </row>
    <row r="1048" spans="1:15" hidden="1" outlineLevel="1" x14ac:dyDescent="0.25">
      <c r="B1048" s="11">
        <v>44412</v>
      </c>
      <c r="C1048" s="3" t="s">
        <v>2813</v>
      </c>
      <c r="D1048" s="3" t="s">
        <v>2524</v>
      </c>
      <c r="E1048" s="3" t="s">
        <v>3539</v>
      </c>
      <c r="F1048" s="11">
        <v>44472</v>
      </c>
      <c r="G1048" s="4">
        <v>2621784</v>
      </c>
      <c r="H1048" s="4" t="e">
        <f>VLOOKUP(D1048,'Xử lý'!$C$1:$C$173,1,0)</f>
        <v>#N/A</v>
      </c>
      <c r="I1048" s="4"/>
      <c r="J1048" s="4">
        <f t="shared" si="44"/>
        <v>0</v>
      </c>
      <c r="K1048" s="2">
        <f t="shared" si="43"/>
        <v>0</v>
      </c>
      <c r="L1048" s="4">
        <v>0</v>
      </c>
      <c r="M1048" s="4">
        <v>0</v>
      </c>
      <c r="N1048" s="4">
        <v>0</v>
      </c>
      <c r="O1048" s="4">
        <v>2621784</v>
      </c>
    </row>
    <row r="1049" spans="1:15" hidden="1" x14ac:dyDescent="0.25">
      <c r="A1049" s="7" t="s">
        <v>3715</v>
      </c>
      <c r="G1049" s="2">
        <v>13021126</v>
      </c>
      <c r="H1049" s="4" t="e">
        <f>VLOOKUP(D1049,'Xử lý'!$C$1:$C$173,1,0)</f>
        <v>#N/A</v>
      </c>
      <c r="I1049" s="4"/>
      <c r="J1049" s="4">
        <f t="shared" si="44"/>
        <v>0</v>
      </c>
      <c r="K1049" s="2">
        <f t="shared" si="43"/>
        <v>0</v>
      </c>
      <c r="L1049" s="2">
        <v>0</v>
      </c>
      <c r="M1049" s="2">
        <v>0</v>
      </c>
      <c r="N1049" s="2">
        <v>0</v>
      </c>
      <c r="O1049" s="2">
        <v>13021126</v>
      </c>
    </row>
    <row r="1050" spans="1:15" hidden="1" outlineLevel="1" x14ac:dyDescent="0.25">
      <c r="B1050" s="11">
        <v>44358</v>
      </c>
      <c r="C1050" s="3" t="s">
        <v>1664</v>
      </c>
      <c r="D1050" s="3" t="s">
        <v>1929</v>
      </c>
      <c r="E1050" s="3" t="s">
        <v>2136</v>
      </c>
      <c r="F1050" s="11">
        <v>44418</v>
      </c>
      <c r="G1050" s="4">
        <v>7703619</v>
      </c>
      <c r="H1050" s="4" t="e">
        <f>VLOOKUP(D1050,'Xử lý'!$C$1:$C$173,1,0)</f>
        <v>#N/A</v>
      </c>
      <c r="I1050" s="4"/>
      <c r="J1050" s="4">
        <f t="shared" si="44"/>
        <v>0</v>
      </c>
      <c r="K1050" s="2">
        <f t="shared" si="43"/>
        <v>0</v>
      </c>
      <c r="L1050" s="4">
        <v>0</v>
      </c>
      <c r="M1050" s="4">
        <v>0</v>
      </c>
      <c r="N1050" s="4">
        <v>0</v>
      </c>
      <c r="O1050" s="4">
        <v>7703619</v>
      </c>
    </row>
    <row r="1051" spans="1:15" hidden="1" outlineLevel="1" x14ac:dyDescent="0.25">
      <c r="B1051" s="11">
        <v>44386</v>
      </c>
      <c r="C1051" s="3" t="s">
        <v>1037</v>
      </c>
      <c r="D1051" s="3" t="s">
        <v>1694</v>
      </c>
      <c r="E1051" s="3" t="s">
        <v>415</v>
      </c>
      <c r="F1051" s="11">
        <v>44446</v>
      </c>
      <c r="G1051" s="4">
        <v>5317507</v>
      </c>
      <c r="H1051" s="4" t="e">
        <f>VLOOKUP(D1051,'Xử lý'!$C$1:$C$173,1,0)</f>
        <v>#N/A</v>
      </c>
      <c r="I1051" s="4"/>
      <c r="J1051" s="4">
        <f t="shared" si="44"/>
        <v>0</v>
      </c>
      <c r="K1051" s="2">
        <f t="shared" si="43"/>
        <v>0</v>
      </c>
      <c r="L1051" s="4">
        <v>0</v>
      </c>
      <c r="M1051" s="4">
        <v>0</v>
      </c>
      <c r="N1051" s="4">
        <v>0</v>
      </c>
      <c r="O1051" s="4">
        <v>5317507</v>
      </c>
    </row>
    <row r="1052" spans="1:15" collapsed="1" x14ac:dyDescent="0.25">
      <c r="A1052" s="7" t="s">
        <v>3220</v>
      </c>
      <c r="G1052" s="2">
        <v>49517664</v>
      </c>
      <c r="H1052" s="4" t="e">
        <f>VLOOKUP(D1052,'Xử lý'!$C$1:$C$173,1,0)</f>
        <v>#N/A</v>
      </c>
      <c r="I1052" s="16">
        <f>SUM(I1053:I1069)</f>
        <v>18384966</v>
      </c>
      <c r="J1052" s="4">
        <v>1139431</v>
      </c>
      <c r="K1052" s="2">
        <f t="shared" si="43"/>
        <v>17245535</v>
      </c>
      <c r="L1052" s="2">
        <v>771820</v>
      </c>
      <c r="M1052" s="2">
        <v>0</v>
      </c>
      <c r="N1052" s="2">
        <v>0</v>
      </c>
      <c r="O1052" s="2">
        <v>48745844</v>
      </c>
    </row>
    <row r="1053" spans="1:15" hidden="1" outlineLevel="1" x14ac:dyDescent="0.25">
      <c r="B1053" s="11">
        <v>44358</v>
      </c>
      <c r="C1053" s="3" t="s">
        <v>4232</v>
      </c>
      <c r="D1053" s="3" t="s">
        <v>4116</v>
      </c>
      <c r="E1053" s="3" t="s">
        <v>3736</v>
      </c>
      <c r="F1053" s="11">
        <v>44418</v>
      </c>
      <c r="G1053" s="4">
        <v>2282379</v>
      </c>
      <c r="H1053" s="4" t="e">
        <f>VLOOKUP(D1053,'Xử lý'!$C$1:$C$173,1,0)</f>
        <v>#N/A</v>
      </c>
      <c r="I1053" s="4"/>
      <c r="J1053" s="4">
        <f t="shared" si="44"/>
        <v>0</v>
      </c>
      <c r="K1053" s="2">
        <f t="shared" si="43"/>
        <v>0</v>
      </c>
      <c r="L1053" s="4">
        <v>0</v>
      </c>
      <c r="M1053" s="4">
        <v>0</v>
      </c>
      <c r="N1053" s="4">
        <v>0</v>
      </c>
      <c r="O1053" s="4">
        <v>2282379</v>
      </c>
    </row>
    <row r="1054" spans="1:15" hidden="1" outlineLevel="1" x14ac:dyDescent="0.25">
      <c r="B1054" s="11">
        <v>44358</v>
      </c>
      <c r="C1054" s="3" t="s">
        <v>1172</v>
      </c>
      <c r="D1054" s="3" t="s">
        <v>851</v>
      </c>
      <c r="E1054" s="3" t="s">
        <v>2611</v>
      </c>
      <c r="F1054" s="11">
        <v>44418</v>
      </c>
      <c r="G1054" s="4">
        <v>1673427</v>
      </c>
      <c r="H1054" s="4" t="e">
        <f>VLOOKUP(D1054,'Xử lý'!$C$1:$C$173,1,0)</f>
        <v>#N/A</v>
      </c>
      <c r="I1054" s="4"/>
      <c r="J1054" s="4">
        <f t="shared" si="44"/>
        <v>0</v>
      </c>
      <c r="K1054" s="2">
        <f t="shared" si="43"/>
        <v>0</v>
      </c>
      <c r="L1054" s="4">
        <v>0</v>
      </c>
      <c r="M1054" s="4">
        <v>0</v>
      </c>
      <c r="N1054" s="4">
        <v>0</v>
      </c>
      <c r="O1054" s="4">
        <v>1673427</v>
      </c>
    </row>
    <row r="1055" spans="1:15" hidden="1" outlineLevel="1" x14ac:dyDescent="0.25">
      <c r="B1055" s="11">
        <v>44358</v>
      </c>
      <c r="C1055" s="3" t="s">
        <v>2952</v>
      </c>
      <c r="D1055" s="3" t="s">
        <v>911</v>
      </c>
      <c r="E1055" s="3" t="s">
        <v>3554</v>
      </c>
      <c r="F1055" s="11">
        <v>44418</v>
      </c>
      <c r="G1055" s="4">
        <v>1694561</v>
      </c>
      <c r="H1055" s="4" t="str">
        <f>VLOOKUP(D1055,'Xử lý'!$C$1:$C$173,1,0)</f>
        <v>0002852</v>
      </c>
      <c r="I1055" s="4">
        <f t="shared" ref="I1055:I1089" si="45">IF(H1055&lt;&gt;0,G1055,0)</f>
        <v>1694561</v>
      </c>
      <c r="J1055" s="4">
        <f t="shared" si="44"/>
        <v>1694561</v>
      </c>
      <c r="K1055" s="2">
        <f t="shared" si="43"/>
        <v>0</v>
      </c>
      <c r="L1055" s="4">
        <v>0</v>
      </c>
      <c r="M1055" s="4">
        <v>0</v>
      </c>
      <c r="N1055" s="4">
        <v>0</v>
      </c>
      <c r="O1055" s="4">
        <v>1694561</v>
      </c>
    </row>
    <row r="1056" spans="1:15" hidden="1" outlineLevel="1" x14ac:dyDescent="0.25">
      <c r="B1056" s="11">
        <v>44358</v>
      </c>
      <c r="C1056" s="3" t="s">
        <v>1573</v>
      </c>
      <c r="D1056" s="3" t="s">
        <v>3365</v>
      </c>
      <c r="E1056" s="3" t="s">
        <v>2028</v>
      </c>
      <c r="F1056" s="11">
        <v>44418</v>
      </c>
      <c r="G1056" s="4">
        <v>1238983</v>
      </c>
      <c r="H1056" s="4" t="e">
        <f>VLOOKUP(D1056,'Xử lý'!$C$1:$C$173,1,0)</f>
        <v>#N/A</v>
      </c>
      <c r="I1056" s="4"/>
      <c r="J1056" s="4">
        <f t="shared" si="44"/>
        <v>0</v>
      </c>
      <c r="K1056" s="2">
        <f t="shared" si="43"/>
        <v>0</v>
      </c>
      <c r="L1056" s="4">
        <v>0</v>
      </c>
      <c r="M1056" s="4">
        <v>0</v>
      </c>
      <c r="N1056" s="4">
        <v>0</v>
      </c>
      <c r="O1056" s="4">
        <v>1238983</v>
      </c>
    </row>
    <row r="1057" spans="1:15" hidden="1" outlineLevel="1" x14ac:dyDescent="0.25">
      <c r="B1057" s="11">
        <v>44358</v>
      </c>
      <c r="C1057" s="3" t="s">
        <v>4045</v>
      </c>
      <c r="D1057" s="3" t="s">
        <v>1835</v>
      </c>
      <c r="E1057" s="3" t="s">
        <v>4001</v>
      </c>
      <c r="F1057" s="11">
        <v>44418</v>
      </c>
      <c r="G1057" s="4">
        <v>673750</v>
      </c>
      <c r="H1057" s="4" t="e">
        <f>VLOOKUP(D1057,'Xử lý'!$C$1:$C$173,1,0)</f>
        <v>#N/A</v>
      </c>
      <c r="I1057" s="4"/>
      <c r="J1057" s="4">
        <f t="shared" si="44"/>
        <v>0</v>
      </c>
      <c r="K1057" s="2">
        <f t="shared" si="43"/>
        <v>0</v>
      </c>
      <c r="L1057" s="4">
        <v>0</v>
      </c>
      <c r="M1057" s="4">
        <v>0</v>
      </c>
      <c r="N1057" s="4">
        <v>0</v>
      </c>
      <c r="O1057" s="4">
        <v>673750</v>
      </c>
    </row>
    <row r="1058" spans="1:15" hidden="1" outlineLevel="1" x14ac:dyDescent="0.25">
      <c r="B1058" s="11">
        <v>44358</v>
      </c>
      <c r="C1058" s="3" t="s">
        <v>589</v>
      </c>
      <c r="D1058" s="3" t="s">
        <v>2653</v>
      </c>
      <c r="E1058" s="3" t="s">
        <v>1824</v>
      </c>
      <c r="F1058" s="11">
        <v>44418</v>
      </c>
      <c r="G1058" s="4">
        <v>3855315</v>
      </c>
      <c r="H1058" s="4" t="e">
        <f>VLOOKUP(D1058,'Xử lý'!$C$1:$C$173,1,0)</f>
        <v>#N/A</v>
      </c>
      <c r="I1058" s="4"/>
      <c r="J1058" s="4">
        <f t="shared" si="44"/>
        <v>0</v>
      </c>
      <c r="K1058" s="2">
        <f t="shared" si="43"/>
        <v>0</v>
      </c>
      <c r="L1058" s="4">
        <v>0</v>
      </c>
      <c r="M1058" s="4">
        <v>0</v>
      </c>
      <c r="N1058" s="4">
        <v>0</v>
      </c>
      <c r="O1058" s="4">
        <v>3855315</v>
      </c>
    </row>
    <row r="1059" spans="1:15" hidden="1" outlineLevel="1" x14ac:dyDescent="0.25">
      <c r="B1059" s="11">
        <v>44373</v>
      </c>
      <c r="C1059" s="3" t="s">
        <v>2996</v>
      </c>
      <c r="D1059" s="3" t="s">
        <v>2245</v>
      </c>
      <c r="E1059" s="3" t="s">
        <v>285</v>
      </c>
      <c r="F1059" s="11">
        <v>44433</v>
      </c>
      <c r="G1059" s="4">
        <v>16690405</v>
      </c>
      <c r="H1059" s="4" t="str">
        <f>VLOOKUP(D1059,'Xử lý'!$C$1:$C$173,1,0)</f>
        <v>0003881</v>
      </c>
      <c r="I1059" s="4">
        <f t="shared" si="45"/>
        <v>16690405</v>
      </c>
      <c r="J1059" s="4">
        <f t="shared" si="44"/>
        <v>16690405</v>
      </c>
      <c r="K1059" s="2">
        <f t="shared" si="43"/>
        <v>0</v>
      </c>
      <c r="L1059" s="4">
        <v>0</v>
      </c>
      <c r="M1059" s="4">
        <v>0</v>
      </c>
      <c r="N1059" s="4">
        <v>0</v>
      </c>
      <c r="O1059" s="4">
        <v>16690405</v>
      </c>
    </row>
    <row r="1060" spans="1:15" hidden="1" outlineLevel="1" x14ac:dyDescent="0.25">
      <c r="B1060" s="11">
        <v>44375</v>
      </c>
      <c r="C1060" s="3" t="s">
        <v>1747</v>
      </c>
      <c r="D1060" s="3" t="s">
        <v>3995</v>
      </c>
      <c r="E1060" s="3" t="s">
        <v>3307</v>
      </c>
      <c r="F1060" s="11">
        <v>44435</v>
      </c>
      <c r="G1060" s="4">
        <v>673750</v>
      </c>
      <c r="H1060" s="4" t="e">
        <f>VLOOKUP(D1060,'Xử lý'!$C$1:$C$173,1,0)</f>
        <v>#N/A</v>
      </c>
      <c r="I1060" s="4"/>
      <c r="J1060" s="4">
        <f t="shared" si="44"/>
        <v>0</v>
      </c>
      <c r="K1060" s="2">
        <f t="shared" si="43"/>
        <v>0</v>
      </c>
      <c r="L1060" s="4">
        <v>0</v>
      </c>
      <c r="M1060" s="4">
        <v>0</v>
      </c>
      <c r="N1060" s="4">
        <v>0</v>
      </c>
      <c r="O1060" s="4">
        <v>673750</v>
      </c>
    </row>
    <row r="1061" spans="1:15" hidden="1" outlineLevel="1" x14ac:dyDescent="0.25">
      <c r="B1061" s="11">
        <v>44386</v>
      </c>
      <c r="C1061" s="3" t="s">
        <v>590</v>
      </c>
      <c r="D1061" s="3" t="s">
        <v>1427</v>
      </c>
      <c r="E1061" s="3" t="s">
        <v>4540</v>
      </c>
      <c r="F1061" s="11">
        <v>44446</v>
      </c>
      <c r="G1061" s="4">
        <v>2443276</v>
      </c>
      <c r="H1061" s="4" t="e">
        <f>VLOOKUP(D1061,'Xử lý'!$C$1:$C$173,1,0)</f>
        <v>#N/A</v>
      </c>
      <c r="I1061" s="4"/>
      <c r="J1061" s="4">
        <f t="shared" si="44"/>
        <v>0</v>
      </c>
      <c r="K1061" s="2">
        <f t="shared" si="43"/>
        <v>0</v>
      </c>
      <c r="L1061" s="4">
        <v>0</v>
      </c>
      <c r="M1061" s="4">
        <v>0</v>
      </c>
      <c r="N1061" s="4">
        <v>0</v>
      </c>
      <c r="O1061" s="4">
        <v>2443276</v>
      </c>
    </row>
    <row r="1062" spans="1:15" hidden="1" outlineLevel="1" x14ac:dyDescent="0.25">
      <c r="B1062" s="11">
        <v>44386</v>
      </c>
      <c r="C1062" s="3" t="s">
        <v>4227</v>
      </c>
      <c r="D1062" s="3" t="s">
        <v>1337</v>
      </c>
      <c r="E1062" s="3" t="s">
        <v>4056</v>
      </c>
      <c r="F1062" s="11">
        <v>44446</v>
      </c>
      <c r="G1062" s="4">
        <v>1914759</v>
      </c>
      <c r="H1062" s="4" t="e">
        <f>VLOOKUP(D1062,'Xử lý'!$C$1:$C$173,1,0)</f>
        <v>#N/A</v>
      </c>
      <c r="I1062" s="4"/>
      <c r="J1062" s="4">
        <f t="shared" si="44"/>
        <v>0</v>
      </c>
      <c r="K1062" s="2">
        <f t="shared" si="43"/>
        <v>0</v>
      </c>
      <c r="L1062" s="4">
        <v>0</v>
      </c>
      <c r="M1062" s="4">
        <v>0</v>
      </c>
      <c r="N1062" s="4">
        <v>0</v>
      </c>
      <c r="O1062" s="4">
        <v>1914759</v>
      </c>
    </row>
    <row r="1063" spans="1:15" hidden="1" outlineLevel="1" x14ac:dyDescent="0.25">
      <c r="B1063" s="11">
        <v>44386</v>
      </c>
      <c r="C1063" s="3" t="s">
        <v>2056</v>
      </c>
      <c r="D1063" s="3" t="s">
        <v>2769</v>
      </c>
      <c r="E1063" s="3" t="s">
        <v>1818</v>
      </c>
      <c r="F1063" s="11">
        <v>44446</v>
      </c>
      <c r="G1063" s="4">
        <v>2902466</v>
      </c>
      <c r="H1063" s="4" t="e">
        <f>VLOOKUP(D1063,'Xử lý'!$C$1:$C$173,1,0)</f>
        <v>#N/A</v>
      </c>
      <c r="I1063" s="4"/>
      <c r="J1063" s="4">
        <f t="shared" si="44"/>
        <v>0</v>
      </c>
      <c r="K1063" s="2">
        <f t="shared" si="43"/>
        <v>0</v>
      </c>
      <c r="L1063" s="4">
        <v>0</v>
      </c>
      <c r="M1063" s="4">
        <v>0</v>
      </c>
      <c r="N1063" s="4">
        <v>0</v>
      </c>
      <c r="O1063" s="4">
        <v>2902466</v>
      </c>
    </row>
    <row r="1064" spans="1:15" hidden="1" outlineLevel="1" x14ac:dyDescent="0.25">
      <c r="B1064" s="11">
        <v>44386</v>
      </c>
      <c r="C1064" s="3" t="s">
        <v>919</v>
      </c>
      <c r="D1064" s="3" t="s">
        <v>2692</v>
      </c>
      <c r="E1064" s="3" t="s">
        <v>2711</v>
      </c>
      <c r="F1064" s="11">
        <v>44446</v>
      </c>
      <c r="G1064" s="4">
        <v>1832457</v>
      </c>
      <c r="H1064" s="4" t="e">
        <f>VLOOKUP(D1064,'Xử lý'!$C$1:$C$173,1,0)</f>
        <v>#N/A</v>
      </c>
      <c r="I1064" s="4"/>
      <c r="J1064" s="4">
        <f t="shared" si="44"/>
        <v>0</v>
      </c>
      <c r="K1064" s="2">
        <f t="shared" si="43"/>
        <v>0</v>
      </c>
      <c r="L1064" s="4">
        <v>0</v>
      </c>
      <c r="M1064" s="4">
        <v>0</v>
      </c>
      <c r="N1064" s="4">
        <v>0</v>
      </c>
      <c r="O1064" s="4">
        <v>1832457</v>
      </c>
    </row>
    <row r="1065" spans="1:15" hidden="1" outlineLevel="1" x14ac:dyDescent="0.25">
      <c r="B1065" s="11">
        <v>44386</v>
      </c>
      <c r="C1065" s="3" t="s">
        <v>3927</v>
      </c>
      <c r="D1065" s="3" t="s">
        <v>3112</v>
      </c>
      <c r="E1065" s="3" t="s">
        <v>2338</v>
      </c>
      <c r="F1065" s="11">
        <v>44446</v>
      </c>
      <c r="G1065" s="4">
        <v>1272572</v>
      </c>
      <c r="H1065" s="4" t="e">
        <f>VLOOKUP(D1065,'Xử lý'!$C$1:$C$173,1,0)</f>
        <v>#N/A</v>
      </c>
      <c r="I1065" s="4"/>
      <c r="J1065" s="4">
        <f t="shared" si="44"/>
        <v>0</v>
      </c>
      <c r="K1065" s="2">
        <f t="shared" si="43"/>
        <v>0</v>
      </c>
      <c r="L1065" s="4">
        <v>0</v>
      </c>
      <c r="M1065" s="4">
        <v>0</v>
      </c>
      <c r="N1065" s="4">
        <v>0</v>
      </c>
      <c r="O1065" s="4">
        <v>1272572</v>
      </c>
    </row>
    <row r="1066" spans="1:15" hidden="1" outlineLevel="1" x14ac:dyDescent="0.25">
      <c r="B1066" s="11">
        <v>44386</v>
      </c>
      <c r="C1066" s="3" t="s">
        <v>578</v>
      </c>
      <c r="D1066" s="3" t="s">
        <v>1689</v>
      </c>
      <c r="E1066" s="3" t="s">
        <v>2483</v>
      </c>
      <c r="F1066" s="11">
        <v>44446</v>
      </c>
      <c r="G1066" s="4">
        <v>1107399</v>
      </c>
      <c r="H1066" s="4" t="e">
        <f>VLOOKUP(D1066,'Xử lý'!$C$1:$C$173,1,0)</f>
        <v>#N/A</v>
      </c>
      <c r="I1066" s="4"/>
      <c r="J1066" s="4">
        <f t="shared" si="44"/>
        <v>0</v>
      </c>
      <c r="K1066" s="2">
        <f t="shared" si="43"/>
        <v>0</v>
      </c>
      <c r="L1066" s="4">
        <v>0</v>
      </c>
      <c r="M1066" s="4">
        <v>0</v>
      </c>
      <c r="N1066" s="4">
        <v>0</v>
      </c>
      <c r="O1066" s="4">
        <v>1107399</v>
      </c>
    </row>
    <row r="1067" spans="1:15" hidden="1" outlineLevel="1" x14ac:dyDescent="0.25">
      <c r="B1067" s="11">
        <v>44403</v>
      </c>
      <c r="C1067" s="3" t="s">
        <v>3547</v>
      </c>
      <c r="D1067" s="3" t="s">
        <v>693</v>
      </c>
      <c r="E1067" s="3" t="s">
        <v>3681</v>
      </c>
      <c r="F1067" s="11">
        <v>44463</v>
      </c>
      <c r="G1067" s="4">
        <v>4654144</v>
      </c>
      <c r="H1067" s="4" t="e">
        <f>VLOOKUP(D1067,'Xử lý'!$C$1:$C$173,1,0)</f>
        <v>#N/A</v>
      </c>
      <c r="I1067" s="4"/>
      <c r="J1067" s="4">
        <f t="shared" si="44"/>
        <v>0</v>
      </c>
      <c r="K1067" s="2">
        <f t="shared" si="43"/>
        <v>0</v>
      </c>
      <c r="L1067" s="4">
        <v>771820</v>
      </c>
      <c r="M1067" s="4">
        <v>0</v>
      </c>
      <c r="N1067" s="4">
        <v>0</v>
      </c>
      <c r="O1067" s="4">
        <v>3882324</v>
      </c>
    </row>
    <row r="1068" spans="1:15" hidden="1" outlineLevel="1" x14ac:dyDescent="0.25">
      <c r="B1068" s="11">
        <v>44403</v>
      </c>
      <c r="C1068" s="3" t="s">
        <v>2146</v>
      </c>
      <c r="D1068" s="3" t="s">
        <v>3099</v>
      </c>
      <c r="E1068" s="3" t="s">
        <v>50</v>
      </c>
      <c r="F1068" s="11">
        <v>44463</v>
      </c>
      <c r="G1068" s="4">
        <v>2026640</v>
      </c>
      <c r="H1068" s="4" t="e">
        <f>VLOOKUP(D1068,'Xử lý'!$C$1:$C$173,1,0)</f>
        <v>#N/A</v>
      </c>
      <c r="I1068" s="4"/>
      <c r="J1068" s="4">
        <f t="shared" si="44"/>
        <v>0</v>
      </c>
      <c r="K1068" s="2">
        <f t="shared" si="43"/>
        <v>0</v>
      </c>
      <c r="L1068" s="4">
        <v>0</v>
      </c>
      <c r="M1068" s="4">
        <v>0</v>
      </c>
      <c r="N1068" s="4">
        <v>0</v>
      </c>
      <c r="O1068" s="4">
        <v>2026640</v>
      </c>
    </row>
    <row r="1069" spans="1:15" hidden="1" outlineLevel="1" x14ac:dyDescent="0.25">
      <c r="B1069" s="11">
        <v>44424</v>
      </c>
      <c r="C1069" s="3" t="s">
        <v>1097</v>
      </c>
      <c r="D1069" s="3" t="s">
        <v>1561</v>
      </c>
      <c r="E1069" s="3" t="s">
        <v>3872</v>
      </c>
      <c r="F1069" s="11">
        <v>44484</v>
      </c>
      <c r="G1069" s="4">
        <v>2581381</v>
      </c>
      <c r="H1069" s="4" t="e">
        <f>VLOOKUP(D1069,'Xử lý'!$C$1:$C$173,1,0)</f>
        <v>#N/A</v>
      </c>
      <c r="I1069" s="4"/>
      <c r="J1069" s="4">
        <f t="shared" si="44"/>
        <v>0</v>
      </c>
      <c r="K1069" s="2">
        <f t="shared" si="43"/>
        <v>0</v>
      </c>
      <c r="L1069" s="4">
        <v>0</v>
      </c>
      <c r="M1069" s="4">
        <v>0</v>
      </c>
      <c r="N1069" s="4">
        <v>0</v>
      </c>
      <c r="O1069" s="4">
        <v>2581381</v>
      </c>
    </row>
    <row r="1070" spans="1:15" collapsed="1" x14ac:dyDescent="0.25">
      <c r="A1070" s="7" t="s">
        <v>2215</v>
      </c>
      <c r="G1070" s="2">
        <v>97026245</v>
      </c>
      <c r="H1070" s="4" t="e">
        <f>VLOOKUP(D1070,'Xử lý'!$C$1:$C$173,1,0)</f>
        <v>#N/A</v>
      </c>
      <c r="I1070" s="16">
        <f>SUM(I1071:I1086)</f>
        <v>28335005</v>
      </c>
      <c r="J1070" s="4">
        <v>311517</v>
      </c>
      <c r="K1070" s="2">
        <f t="shared" si="43"/>
        <v>28023488</v>
      </c>
      <c r="L1070" s="2">
        <v>0</v>
      </c>
      <c r="M1070" s="2">
        <v>0</v>
      </c>
      <c r="N1070" s="2">
        <v>0</v>
      </c>
      <c r="O1070" s="2">
        <v>97026245</v>
      </c>
    </row>
    <row r="1071" spans="1:15" hidden="1" outlineLevel="1" x14ac:dyDescent="0.25">
      <c r="B1071" s="11">
        <v>44358</v>
      </c>
      <c r="C1071" s="3" t="s">
        <v>1956</v>
      </c>
      <c r="D1071" s="3" t="s">
        <v>3247</v>
      </c>
      <c r="E1071" s="3" t="s">
        <v>3405</v>
      </c>
      <c r="F1071" s="11">
        <v>44418</v>
      </c>
      <c r="G1071" s="4">
        <v>28335005</v>
      </c>
      <c r="H1071" s="4" t="str">
        <f>VLOOKUP(D1071,'Xử lý'!$C$1:$C$173,1,0)</f>
        <v>0002829</v>
      </c>
      <c r="I1071" s="4">
        <f t="shared" si="45"/>
        <v>28335005</v>
      </c>
      <c r="J1071" s="4">
        <f t="shared" si="44"/>
        <v>28335005</v>
      </c>
      <c r="K1071" s="2">
        <f t="shared" si="43"/>
        <v>0</v>
      </c>
      <c r="L1071" s="4">
        <v>0</v>
      </c>
      <c r="M1071" s="4">
        <v>0</v>
      </c>
      <c r="N1071" s="4">
        <v>0</v>
      </c>
      <c r="O1071" s="4">
        <v>28335005</v>
      </c>
    </row>
    <row r="1072" spans="1:15" hidden="1" outlineLevel="1" x14ac:dyDescent="0.25">
      <c r="B1072" s="11">
        <v>44375</v>
      </c>
      <c r="C1072" s="3" t="s">
        <v>2243</v>
      </c>
      <c r="D1072" s="3" t="s">
        <v>3226</v>
      </c>
      <c r="E1072" s="3" t="s">
        <v>2757</v>
      </c>
      <c r="F1072" s="11">
        <v>44435</v>
      </c>
      <c r="G1072" s="4">
        <v>3175398</v>
      </c>
      <c r="H1072" s="4" t="e">
        <f>VLOOKUP(D1072,'Xử lý'!$C$1:$C$173,1,0)</f>
        <v>#N/A</v>
      </c>
      <c r="I1072" s="4"/>
      <c r="J1072" s="4">
        <f t="shared" si="44"/>
        <v>0</v>
      </c>
      <c r="K1072" s="2">
        <f t="shared" si="43"/>
        <v>0</v>
      </c>
      <c r="L1072" s="4">
        <v>0</v>
      </c>
      <c r="M1072" s="4">
        <v>0</v>
      </c>
      <c r="N1072" s="4">
        <v>0</v>
      </c>
      <c r="O1072" s="4">
        <v>3175398</v>
      </c>
    </row>
    <row r="1073" spans="1:15" hidden="1" outlineLevel="1" x14ac:dyDescent="0.25">
      <c r="B1073" s="11">
        <v>44375</v>
      </c>
      <c r="C1073" s="3" t="s">
        <v>4613</v>
      </c>
      <c r="D1073" s="3" t="s">
        <v>882</v>
      </c>
      <c r="E1073" s="3" t="s">
        <v>2556</v>
      </c>
      <c r="F1073" s="11">
        <v>44435</v>
      </c>
      <c r="G1073" s="4">
        <v>2981154</v>
      </c>
      <c r="H1073" s="4" t="e">
        <f>VLOOKUP(D1073,'Xử lý'!$C$1:$C$173,1,0)</f>
        <v>#N/A</v>
      </c>
      <c r="I1073" s="4"/>
      <c r="J1073" s="4">
        <f t="shared" si="44"/>
        <v>0</v>
      </c>
      <c r="K1073" s="2">
        <f t="shared" si="43"/>
        <v>0</v>
      </c>
      <c r="L1073" s="4">
        <v>0</v>
      </c>
      <c r="M1073" s="4">
        <v>0</v>
      </c>
      <c r="N1073" s="4">
        <v>0</v>
      </c>
      <c r="O1073" s="4">
        <v>2981154</v>
      </c>
    </row>
    <row r="1074" spans="1:15" hidden="1" outlineLevel="1" x14ac:dyDescent="0.25">
      <c r="B1074" s="11">
        <v>44375</v>
      </c>
      <c r="C1074" s="3" t="s">
        <v>1194</v>
      </c>
      <c r="D1074" s="3" t="s">
        <v>2040</v>
      </c>
      <c r="E1074" s="3" t="s">
        <v>2605</v>
      </c>
      <c r="F1074" s="11">
        <v>44435</v>
      </c>
      <c r="G1074" s="4">
        <v>3107984</v>
      </c>
      <c r="H1074" s="4" t="e">
        <f>VLOOKUP(D1074,'Xử lý'!$C$1:$C$173,1,0)</f>
        <v>#N/A</v>
      </c>
      <c r="I1074" s="4"/>
      <c r="J1074" s="4">
        <f t="shared" si="44"/>
        <v>0</v>
      </c>
      <c r="K1074" s="2">
        <f t="shared" si="43"/>
        <v>0</v>
      </c>
      <c r="L1074" s="4">
        <v>0</v>
      </c>
      <c r="M1074" s="4">
        <v>0</v>
      </c>
      <c r="N1074" s="4">
        <v>0</v>
      </c>
      <c r="O1074" s="4">
        <v>3107984</v>
      </c>
    </row>
    <row r="1075" spans="1:15" hidden="1" outlineLevel="1" x14ac:dyDescent="0.25">
      <c r="B1075" s="11">
        <v>44375</v>
      </c>
      <c r="C1075" s="3" t="s">
        <v>3290</v>
      </c>
      <c r="D1075" s="3" t="s">
        <v>3998</v>
      </c>
      <c r="E1075" s="3" t="s">
        <v>3063</v>
      </c>
      <c r="F1075" s="11">
        <v>44435</v>
      </c>
      <c r="G1075" s="4">
        <v>2887819</v>
      </c>
      <c r="H1075" s="4" t="e">
        <f>VLOOKUP(D1075,'Xử lý'!$C$1:$C$173,1,0)</f>
        <v>#N/A</v>
      </c>
      <c r="I1075" s="4"/>
      <c r="J1075" s="4">
        <f t="shared" si="44"/>
        <v>0</v>
      </c>
      <c r="K1075" s="2">
        <f t="shared" si="43"/>
        <v>0</v>
      </c>
      <c r="L1075" s="4">
        <v>0</v>
      </c>
      <c r="M1075" s="4">
        <v>0</v>
      </c>
      <c r="N1075" s="4">
        <v>0</v>
      </c>
      <c r="O1075" s="4">
        <v>2887819</v>
      </c>
    </row>
    <row r="1076" spans="1:15" hidden="1" outlineLevel="1" x14ac:dyDescent="0.25">
      <c r="B1076" s="11">
        <v>44375</v>
      </c>
      <c r="C1076" s="3" t="s">
        <v>2376</v>
      </c>
      <c r="D1076" s="3" t="s">
        <v>4052</v>
      </c>
      <c r="E1076" s="3" t="s">
        <v>2265</v>
      </c>
      <c r="F1076" s="11">
        <v>44435</v>
      </c>
      <c r="G1076" s="4">
        <v>2282115</v>
      </c>
      <c r="H1076" s="4" t="e">
        <f>VLOOKUP(D1076,'Xử lý'!$C$1:$C$173,1,0)</f>
        <v>#N/A</v>
      </c>
      <c r="I1076" s="4"/>
      <c r="J1076" s="4">
        <f t="shared" si="44"/>
        <v>0</v>
      </c>
      <c r="K1076" s="2">
        <f t="shared" si="43"/>
        <v>0</v>
      </c>
      <c r="L1076" s="4">
        <v>0</v>
      </c>
      <c r="M1076" s="4">
        <v>0</v>
      </c>
      <c r="N1076" s="4">
        <v>0</v>
      </c>
      <c r="O1076" s="4">
        <v>2282115</v>
      </c>
    </row>
    <row r="1077" spans="1:15" hidden="1" outlineLevel="1" x14ac:dyDescent="0.25">
      <c r="B1077" s="11">
        <v>44386</v>
      </c>
      <c r="C1077" s="3" t="s">
        <v>4353</v>
      </c>
      <c r="D1077" s="3" t="s">
        <v>1976</v>
      </c>
      <c r="E1077" s="3" t="s">
        <v>2744</v>
      </c>
      <c r="F1077" s="11">
        <v>44446</v>
      </c>
      <c r="G1077" s="4">
        <v>2927265</v>
      </c>
      <c r="H1077" s="4" t="e">
        <f>VLOOKUP(D1077,'Xử lý'!$C$1:$C$173,1,0)</f>
        <v>#N/A</v>
      </c>
      <c r="I1077" s="4"/>
      <c r="J1077" s="4">
        <f t="shared" si="44"/>
        <v>0</v>
      </c>
      <c r="K1077" s="2">
        <f t="shared" si="43"/>
        <v>0</v>
      </c>
      <c r="L1077" s="4">
        <v>0</v>
      </c>
      <c r="M1077" s="4">
        <v>0</v>
      </c>
      <c r="N1077" s="4">
        <v>0</v>
      </c>
      <c r="O1077" s="4">
        <v>2927265</v>
      </c>
    </row>
    <row r="1078" spans="1:15" hidden="1" outlineLevel="1" x14ac:dyDescent="0.25">
      <c r="B1078" s="11">
        <v>44386</v>
      </c>
      <c r="C1078" s="3" t="s">
        <v>2926</v>
      </c>
      <c r="D1078" s="3" t="s">
        <v>2944</v>
      </c>
      <c r="E1078" s="3" t="s">
        <v>2789</v>
      </c>
      <c r="F1078" s="11">
        <v>44446</v>
      </c>
      <c r="G1078" s="4">
        <v>4779280</v>
      </c>
      <c r="H1078" s="4" t="e">
        <f>VLOOKUP(D1078,'Xử lý'!$C$1:$C$173,1,0)</f>
        <v>#N/A</v>
      </c>
      <c r="I1078" s="4"/>
      <c r="J1078" s="4">
        <f t="shared" si="44"/>
        <v>0</v>
      </c>
      <c r="K1078" s="2">
        <f t="shared" si="43"/>
        <v>0</v>
      </c>
      <c r="L1078" s="4">
        <v>0</v>
      </c>
      <c r="M1078" s="4">
        <v>0</v>
      </c>
      <c r="N1078" s="4">
        <v>0</v>
      </c>
      <c r="O1078" s="4">
        <v>4779280</v>
      </c>
    </row>
    <row r="1079" spans="1:15" hidden="1" outlineLevel="1" x14ac:dyDescent="0.25">
      <c r="B1079" s="11">
        <v>44386</v>
      </c>
      <c r="C1079" s="3" t="s">
        <v>2777</v>
      </c>
      <c r="D1079" s="3" t="s">
        <v>715</v>
      </c>
      <c r="E1079" s="3" t="s">
        <v>1460</v>
      </c>
      <c r="F1079" s="11">
        <v>44446</v>
      </c>
      <c r="G1079" s="4">
        <v>3643541</v>
      </c>
      <c r="H1079" s="4" t="e">
        <f>VLOOKUP(D1079,'Xử lý'!$C$1:$C$173,1,0)</f>
        <v>#N/A</v>
      </c>
      <c r="I1079" s="4"/>
      <c r="J1079" s="4">
        <f t="shared" si="44"/>
        <v>0</v>
      </c>
      <c r="K1079" s="2">
        <f t="shared" si="43"/>
        <v>0</v>
      </c>
      <c r="L1079" s="4">
        <v>0</v>
      </c>
      <c r="M1079" s="4">
        <v>0</v>
      </c>
      <c r="N1079" s="4">
        <v>0</v>
      </c>
      <c r="O1079" s="4">
        <v>3643541</v>
      </c>
    </row>
    <row r="1080" spans="1:15" hidden="1" outlineLevel="1" x14ac:dyDescent="0.25">
      <c r="B1080" s="11">
        <v>44386</v>
      </c>
      <c r="C1080" s="3" t="s">
        <v>370</v>
      </c>
      <c r="D1080" s="3" t="s">
        <v>4614</v>
      </c>
      <c r="E1080" s="3" t="s">
        <v>3496</v>
      </c>
      <c r="F1080" s="11">
        <v>44446</v>
      </c>
      <c r="G1080" s="4">
        <v>3107984</v>
      </c>
      <c r="H1080" s="4" t="e">
        <f>VLOOKUP(D1080,'Xử lý'!$C$1:$C$173,1,0)</f>
        <v>#N/A</v>
      </c>
      <c r="I1080" s="4"/>
      <c r="J1080" s="4">
        <f t="shared" si="44"/>
        <v>0</v>
      </c>
      <c r="K1080" s="2">
        <f t="shared" si="43"/>
        <v>0</v>
      </c>
      <c r="L1080" s="4">
        <v>0</v>
      </c>
      <c r="M1080" s="4">
        <v>0</v>
      </c>
      <c r="N1080" s="4">
        <v>0</v>
      </c>
      <c r="O1080" s="4">
        <v>3107984</v>
      </c>
    </row>
    <row r="1081" spans="1:15" hidden="1" outlineLevel="1" x14ac:dyDescent="0.25">
      <c r="B1081" s="11">
        <v>44386</v>
      </c>
      <c r="C1081" s="3" t="s">
        <v>4361</v>
      </c>
      <c r="D1081" s="3" t="s">
        <v>4524</v>
      </c>
      <c r="E1081" s="3" t="s">
        <v>2907</v>
      </c>
      <c r="F1081" s="11">
        <v>44446</v>
      </c>
      <c r="G1081" s="4">
        <v>3342592</v>
      </c>
      <c r="H1081" s="4" t="e">
        <f>VLOOKUP(D1081,'Xử lý'!$C$1:$C$173,1,0)</f>
        <v>#N/A</v>
      </c>
      <c r="I1081" s="4"/>
      <c r="J1081" s="4">
        <f t="shared" si="44"/>
        <v>0</v>
      </c>
      <c r="K1081" s="2">
        <f t="shared" si="43"/>
        <v>0</v>
      </c>
      <c r="L1081" s="4">
        <v>0</v>
      </c>
      <c r="M1081" s="4">
        <v>0</v>
      </c>
      <c r="N1081" s="4">
        <v>0</v>
      </c>
      <c r="O1081" s="4">
        <v>3342592</v>
      </c>
    </row>
    <row r="1082" spans="1:15" hidden="1" outlineLevel="1" x14ac:dyDescent="0.25">
      <c r="B1082" s="11">
        <v>44386</v>
      </c>
      <c r="C1082" s="3" t="s">
        <v>4068</v>
      </c>
      <c r="D1082" s="3" t="s">
        <v>3936</v>
      </c>
      <c r="E1082" s="3" t="s">
        <v>4241</v>
      </c>
      <c r="F1082" s="11">
        <v>44446</v>
      </c>
      <c r="G1082" s="4">
        <v>2298907</v>
      </c>
      <c r="H1082" s="4" t="e">
        <f>VLOOKUP(D1082,'Xử lý'!$C$1:$C$173,1,0)</f>
        <v>#N/A</v>
      </c>
      <c r="I1082" s="4"/>
      <c r="J1082" s="4">
        <f t="shared" si="44"/>
        <v>0</v>
      </c>
      <c r="K1082" s="2">
        <f t="shared" si="43"/>
        <v>0</v>
      </c>
      <c r="L1082" s="4">
        <v>0</v>
      </c>
      <c r="M1082" s="4">
        <v>0</v>
      </c>
      <c r="N1082" s="4">
        <v>0</v>
      </c>
      <c r="O1082" s="4">
        <v>2298907</v>
      </c>
    </row>
    <row r="1083" spans="1:15" hidden="1" outlineLevel="1" x14ac:dyDescent="0.25">
      <c r="B1083" s="11">
        <v>44386</v>
      </c>
      <c r="C1083" s="3" t="s">
        <v>3604</v>
      </c>
      <c r="D1083" s="3" t="s">
        <v>677</v>
      </c>
      <c r="E1083" s="3" t="s">
        <v>2745</v>
      </c>
      <c r="F1083" s="11">
        <v>44446</v>
      </c>
      <c r="G1083" s="4">
        <v>3811808</v>
      </c>
      <c r="H1083" s="4" t="e">
        <f>VLOOKUP(D1083,'Xử lý'!$C$1:$C$173,1,0)</f>
        <v>#N/A</v>
      </c>
      <c r="I1083" s="4"/>
      <c r="J1083" s="4">
        <f t="shared" si="44"/>
        <v>0</v>
      </c>
      <c r="K1083" s="2">
        <f t="shared" si="43"/>
        <v>0</v>
      </c>
      <c r="L1083" s="4">
        <v>0</v>
      </c>
      <c r="M1083" s="4">
        <v>0</v>
      </c>
      <c r="N1083" s="4">
        <v>0</v>
      </c>
      <c r="O1083" s="4">
        <v>3811808</v>
      </c>
    </row>
    <row r="1084" spans="1:15" hidden="1" outlineLevel="1" x14ac:dyDescent="0.25">
      <c r="B1084" s="11">
        <v>44404</v>
      </c>
      <c r="C1084" s="3" t="s">
        <v>4447</v>
      </c>
      <c r="D1084" s="3" t="s">
        <v>4002</v>
      </c>
      <c r="E1084" s="3" t="s">
        <v>2041</v>
      </c>
      <c r="F1084" s="11">
        <v>44464</v>
      </c>
      <c r="G1084" s="4">
        <v>14773946</v>
      </c>
      <c r="H1084" s="4" t="e">
        <f>VLOOKUP(D1084,'Xử lý'!$C$1:$C$173,1,0)</f>
        <v>#N/A</v>
      </c>
      <c r="I1084" s="4"/>
      <c r="J1084" s="4">
        <f t="shared" si="44"/>
        <v>0</v>
      </c>
      <c r="K1084" s="2">
        <f t="shared" si="43"/>
        <v>0</v>
      </c>
      <c r="L1084" s="4">
        <v>0</v>
      </c>
      <c r="M1084" s="4">
        <v>0</v>
      </c>
      <c r="N1084" s="4">
        <v>0</v>
      </c>
      <c r="O1084" s="4">
        <v>14773946</v>
      </c>
    </row>
    <row r="1085" spans="1:15" hidden="1" outlineLevel="1" x14ac:dyDescent="0.25">
      <c r="B1085" s="11">
        <v>44405</v>
      </c>
      <c r="C1085" s="3" t="s">
        <v>1471</v>
      </c>
      <c r="D1085" s="3" t="s">
        <v>1316</v>
      </c>
      <c r="E1085" s="3" t="s">
        <v>1885</v>
      </c>
      <c r="F1085" s="11">
        <v>44465</v>
      </c>
      <c r="G1085" s="4">
        <v>5209380</v>
      </c>
      <c r="H1085" s="4" t="e">
        <f>VLOOKUP(D1085,'Xử lý'!$C$1:$C$173,1,0)</f>
        <v>#N/A</v>
      </c>
      <c r="I1085" s="4"/>
      <c r="J1085" s="4">
        <f t="shared" si="44"/>
        <v>0</v>
      </c>
      <c r="K1085" s="2">
        <f t="shared" si="43"/>
        <v>0</v>
      </c>
      <c r="L1085" s="4">
        <v>0</v>
      </c>
      <c r="M1085" s="4">
        <v>0</v>
      </c>
      <c r="N1085" s="4">
        <v>0</v>
      </c>
      <c r="O1085" s="4">
        <v>5209380</v>
      </c>
    </row>
    <row r="1086" spans="1:15" hidden="1" outlineLevel="1" x14ac:dyDescent="0.25">
      <c r="B1086" s="11">
        <v>44424</v>
      </c>
      <c r="C1086" s="3" t="s">
        <v>1840</v>
      </c>
      <c r="D1086" s="3" t="s">
        <v>2383</v>
      </c>
      <c r="E1086" s="3" t="s">
        <v>4053</v>
      </c>
      <c r="F1086" s="11">
        <v>44484</v>
      </c>
      <c r="G1086" s="4">
        <v>10362067</v>
      </c>
      <c r="H1086" s="4" t="e">
        <f>VLOOKUP(D1086,'Xử lý'!$C$1:$C$173,1,0)</f>
        <v>#N/A</v>
      </c>
      <c r="I1086" s="4"/>
      <c r="J1086" s="4">
        <f t="shared" si="44"/>
        <v>0</v>
      </c>
      <c r="K1086" s="2">
        <f t="shared" si="43"/>
        <v>0</v>
      </c>
      <c r="L1086" s="4">
        <v>0</v>
      </c>
      <c r="M1086" s="4">
        <v>0</v>
      </c>
      <c r="N1086" s="4">
        <v>0</v>
      </c>
      <c r="O1086" s="4">
        <v>10362067</v>
      </c>
    </row>
    <row r="1087" spans="1:15" collapsed="1" x14ac:dyDescent="0.25">
      <c r="A1087" s="7" t="s">
        <v>3503</v>
      </c>
      <c r="G1087" s="2">
        <v>41959358</v>
      </c>
      <c r="H1087" s="4" t="e">
        <f>VLOOKUP(D1087,'Xử lý'!$C$1:$C$173,1,0)</f>
        <v>#N/A</v>
      </c>
      <c r="I1087" s="16">
        <f>SUM(I1088:I1107)</f>
        <v>1887776</v>
      </c>
      <c r="J1087" s="4">
        <v>1181425</v>
      </c>
      <c r="K1087" s="2">
        <f t="shared" si="43"/>
        <v>706351</v>
      </c>
      <c r="L1087" s="2">
        <v>450610</v>
      </c>
      <c r="M1087" s="2">
        <v>0</v>
      </c>
      <c r="N1087" s="2">
        <v>0</v>
      </c>
      <c r="O1087" s="2">
        <v>41508748</v>
      </c>
    </row>
    <row r="1088" spans="1:15" hidden="1" outlineLevel="1" x14ac:dyDescent="0.25">
      <c r="B1088" s="11">
        <v>44359</v>
      </c>
      <c r="C1088" s="3" t="s">
        <v>3574</v>
      </c>
      <c r="D1088" s="3" t="s">
        <v>1733</v>
      </c>
      <c r="E1088" s="3" t="s">
        <v>176</v>
      </c>
      <c r="F1088" s="11">
        <v>44419</v>
      </c>
      <c r="G1088" s="4">
        <v>1444502</v>
      </c>
      <c r="H1088" s="4" t="e">
        <f>VLOOKUP(D1088,'Xử lý'!$C$1:$C$173,1,0)</f>
        <v>#N/A</v>
      </c>
      <c r="I1088" s="4"/>
      <c r="J1088" s="4">
        <f t="shared" si="44"/>
        <v>0</v>
      </c>
      <c r="K1088" s="2">
        <f t="shared" si="43"/>
        <v>0</v>
      </c>
      <c r="L1088" s="4">
        <v>0</v>
      </c>
      <c r="M1088" s="4">
        <v>0</v>
      </c>
      <c r="N1088" s="4">
        <v>0</v>
      </c>
      <c r="O1088" s="4">
        <v>1444502</v>
      </c>
    </row>
    <row r="1089" spans="2:15" hidden="1" outlineLevel="1" x14ac:dyDescent="0.25">
      <c r="B1089" s="11">
        <v>44359</v>
      </c>
      <c r="C1089" s="3" t="s">
        <v>3167</v>
      </c>
      <c r="D1089" s="3" t="s">
        <v>1672</v>
      </c>
      <c r="E1089" s="3" t="s">
        <v>602</v>
      </c>
      <c r="F1089" s="11">
        <v>44419</v>
      </c>
      <c r="G1089" s="4">
        <v>1887776</v>
      </c>
      <c r="H1089" s="4" t="str">
        <f>VLOOKUP(D1089,'Xử lý'!$C$1:$C$173,1,0)</f>
        <v>0002964</v>
      </c>
      <c r="I1089" s="4">
        <f t="shared" si="45"/>
        <v>1887776</v>
      </c>
      <c r="J1089" s="4">
        <f t="shared" si="44"/>
        <v>1887776</v>
      </c>
      <c r="K1089" s="2">
        <f t="shared" si="43"/>
        <v>0</v>
      </c>
      <c r="L1089" s="4">
        <v>0</v>
      </c>
      <c r="M1089" s="4">
        <v>0</v>
      </c>
      <c r="N1089" s="4">
        <v>0</v>
      </c>
      <c r="O1089" s="4">
        <v>1887776</v>
      </c>
    </row>
    <row r="1090" spans="2:15" hidden="1" outlineLevel="1" x14ac:dyDescent="0.25">
      <c r="B1090" s="11">
        <v>44365</v>
      </c>
      <c r="C1090" s="3" t="s">
        <v>1779</v>
      </c>
      <c r="D1090" s="3" t="s">
        <v>3529</v>
      </c>
      <c r="E1090" s="3" t="s">
        <v>4618</v>
      </c>
      <c r="F1090" s="11">
        <v>44425</v>
      </c>
      <c r="G1090" s="4">
        <v>2512208</v>
      </c>
      <c r="H1090" s="4" t="e">
        <f>VLOOKUP(D1090,'Xử lý'!$C$1:$C$173,1,0)</f>
        <v>#N/A</v>
      </c>
      <c r="I1090" s="4"/>
      <c r="J1090" s="4">
        <f t="shared" si="44"/>
        <v>0</v>
      </c>
      <c r="K1090" s="2">
        <f t="shared" si="43"/>
        <v>0</v>
      </c>
      <c r="L1090" s="4">
        <v>0</v>
      </c>
      <c r="M1090" s="4">
        <v>0</v>
      </c>
      <c r="N1090" s="4">
        <v>0</v>
      </c>
      <c r="O1090" s="4">
        <v>2512208</v>
      </c>
    </row>
    <row r="1091" spans="2:15" hidden="1" outlineLevel="1" x14ac:dyDescent="0.25">
      <c r="B1091" s="11">
        <v>44365</v>
      </c>
      <c r="C1091" s="3" t="s">
        <v>66</v>
      </c>
      <c r="D1091" s="3" t="s">
        <v>3686</v>
      </c>
      <c r="E1091" s="3" t="s">
        <v>3034</v>
      </c>
      <c r="F1091" s="11">
        <v>44425</v>
      </c>
      <c r="G1091" s="4">
        <v>2160070</v>
      </c>
      <c r="H1091" s="4" t="e">
        <f>VLOOKUP(D1091,'Xử lý'!$C$1:$C$173,1,0)</f>
        <v>#N/A</v>
      </c>
      <c r="I1091" s="4"/>
      <c r="J1091" s="4">
        <f t="shared" si="44"/>
        <v>0</v>
      </c>
      <c r="K1091" s="2">
        <f t="shared" si="43"/>
        <v>0</v>
      </c>
      <c r="L1091" s="4">
        <v>0</v>
      </c>
      <c r="M1091" s="4">
        <v>0</v>
      </c>
      <c r="N1091" s="4">
        <v>0</v>
      </c>
      <c r="O1091" s="4">
        <v>2160070</v>
      </c>
    </row>
    <row r="1092" spans="2:15" hidden="1" outlineLevel="1" x14ac:dyDescent="0.25">
      <c r="B1092" s="11">
        <v>44366</v>
      </c>
      <c r="C1092" s="3" t="s">
        <v>2124</v>
      </c>
      <c r="D1092" s="3" t="s">
        <v>4615</v>
      </c>
      <c r="E1092" s="3" t="s">
        <v>1825</v>
      </c>
      <c r="F1092" s="11">
        <v>44426</v>
      </c>
      <c r="G1092" s="4">
        <v>2135997</v>
      </c>
      <c r="H1092" s="4" t="e">
        <f>VLOOKUP(D1092,'Xử lý'!$C$1:$C$173,1,0)</f>
        <v>#N/A</v>
      </c>
      <c r="I1092" s="4"/>
      <c r="J1092" s="4">
        <f t="shared" si="44"/>
        <v>0</v>
      </c>
      <c r="K1092" s="2">
        <f t="shared" si="43"/>
        <v>0</v>
      </c>
      <c r="L1092" s="4">
        <v>0</v>
      </c>
      <c r="M1092" s="4">
        <v>0</v>
      </c>
      <c r="N1092" s="4">
        <v>0</v>
      </c>
      <c r="O1092" s="4">
        <v>2135997</v>
      </c>
    </row>
    <row r="1093" spans="2:15" hidden="1" outlineLevel="1" x14ac:dyDescent="0.25">
      <c r="B1093" s="11">
        <v>44378</v>
      </c>
      <c r="C1093" s="3" t="s">
        <v>3718</v>
      </c>
      <c r="D1093" s="3" t="s">
        <v>1081</v>
      </c>
      <c r="E1093" s="3" t="s">
        <v>2085</v>
      </c>
      <c r="F1093" s="11">
        <v>44438</v>
      </c>
      <c r="G1093" s="4">
        <v>1418560</v>
      </c>
      <c r="H1093" s="4" t="e">
        <f>VLOOKUP(D1093,'Xử lý'!$C$1:$C$173,1,0)</f>
        <v>#N/A</v>
      </c>
      <c r="I1093" s="4"/>
      <c r="J1093" s="4">
        <f t="shared" si="44"/>
        <v>0</v>
      </c>
      <c r="K1093" s="2">
        <f t="shared" ref="K1093:K1156" si="46">I1093-J1093</f>
        <v>0</v>
      </c>
      <c r="L1093" s="4">
        <v>0</v>
      </c>
      <c r="M1093" s="4">
        <v>0</v>
      </c>
      <c r="N1093" s="4">
        <v>0</v>
      </c>
      <c r="O1093" s="4">
        <v>1418560</v>
      </c>
    </row>
    <row r="1094" spans="2:15" hidden="1" outlineLevel="1" x14ac:dyDescent="0.25">
      <c r="B1094" s="11">
        <v>44378</v>
      </c>
      <c r="C1094" s="3" t="s">
        <v>412</v>
      </c>
      <c r="D1094" s="3" t="s">
        <v>1404</v>
      </c>
      <c r="E1094" s="3" t="s">
        <v>292</v>
      </c>
      <c r="F1094" s="11">
        <v>44438</v>
      </c>
      <c r="G1094" s="4">
        <v>938432</v>
      </c>
      <c r="H1094" s="4" t="e">
        <f>VLOOKUP(D1094,'Xử lý'!$C$1:$C$173,1,0)</f>
        <v>#N/A</v>
      </c>
      <c r="I1094" s="4"/>
      <c r="J1094" s="4">
        <f t="shared" si="44"/>
        <v>0</v>
      </c>
      <c r="K1094" s="2">
        <f t="shared" si="46"/>
        <v>0</v>
      </c>
      <c r="L1094" s="4">
        <v>0</v>
      </c>
      <c r="M1094" s="4">
        <v>0</v>
      </c>
      <c r="N1094" s="4">
        <v>0</v>
      </c>
      <c r="O1094" s="4">
        <v>938432</v>
      </c>
    </row>
    <row r="1095" spans="2:15" hidden="1" outlineLevel="1" x14ac:dyDescent="0.25">
      <c r="B1095" s="11">
        <v>44378</v>
      </c>
      <c r="C1095" s="3" t="s">
        <v>1591</v>
      </c>
      <c r="D1095" s="3" t="s">
        <v>968</v>
      </c>
      <c r="E1095" s="3" t="s">
        <v>274</v>
      </c>
      <c r="F1095" s="11">
        <v>44438</v>
      </c>
      <c r="G1095" s="4">
        <v>2084698</v>
      </c>
      <c r="H1095" s="4" t="e">
        <f>VLOOKUP(D1095,'Xử lý'!$C$1:$C$173,1,0)</f>
        <v>#N/A</v>
      </c>
      <c r="I1095" s="4"/>
      <c r="J1095" s="4">
        <f t="shared" ref="J1095:J1158" si="47">IF(I1095&lt;&gt;0,I1095,0)</f>
        <v>0</v>
      </c>
      <c r="K1095" s="2">
        <f t="shared" si="46"/>
        <v>0</v>
      </c>
      <c r="L1095" s="4">
        <v>0</v>
      </c>
      <c r="M1095" s="4">
        <v>0</v>
      </c>
      <c r="N1095" s="4">
        <v>0</v>
      </c>
      <c r="O1095" s="4">
        <v>2084698</v>
      </c>
    </row>
    <row r="1096" spans="2:15" hidden="1" outlineLevel="1" x14ac:dyDescent="0.25">
      <c r="B1096" s="11">
        <v>44388</v>
      </c>
      <c r="C1096" s="3" t="s">
        <v>3079</v>
      </c>
      <c r="D1096" s="3" t="s">
        <v>633</v>
      </c>
      <c r="E1096" s="3" t="s">
        <v>3678</v>
      </c>
      <c r="F1096" s="11">
        <v>44448</v>
      </c>
      <c r="G1096" s="4">
        <v>821942</v>
      </c>
      <c r="H1096" s="4" t="e">
        <f>VLOOKUP(D1096,'Xử lý'!$C$1:$C$173,1,0)</f>
        <v>#N/A</v>
      </c>
      <c r="I1096" s="4"/>
      <c r="J1096" s="4">
        <f t="shared" si="47"/>
        <v>0</v>
      </c>
      <c r="K1096" s="2">
        <f t="shared" si="46"/>
        <v>0</v>
      </c>
      <c r="L1096" s="4">
        <v>0</v>
      </c>
      <c r="M1096" s="4">
        <v>0</v>
      </c>
      <c r="N1096" s="4">
        <v>0</v>
      </c>
      <c r="O1096" s="4">
        <v>821942</v>
      </c>
    </row>
    <row r="1097" spans="2:15" hidden="1" outlineLevel="1" x14ac:dyDescent="0.25">
      <c r="B1097" s="11">
        <v>44388</v>
      </c>
      <c r="C1097" s="3" t="s">
        <v>1401</v>
      </c>
      <c r="D1097" s="3" t="s">
        <v>842</v>
      </c>
      <c r="E1097" s="3" t="s">
        <v>3315</v>
      </c>
      <c r="F1097" s="11">
        <v>44448</v>
      </c>
      <c r="G1097" s="4">
        <v>1497518</v>
      </c>
      <c r="H1097" s="4" t="e">
        <f>VLOOKUP(D1097,'Xử lý'!$C$1:$C$173,1,0)</f>
        <v>#N/A</v>
      </c>
      <c r="I1097" s="4"/>
      <c r="J1097" s="4">
        <f t="shared" si="47"/>
        <v>0</v>
      </c>
      <c r="K1097" s="2">
        <f t="shared" si="46"/>
        <v>0</v>
      </c>
      <c r="L1097" s="4">
        <v>0</v>
      </c>
      <c r="M1097" s="4">
        <v>0</v>
      </c>
      <c r="N1097" s="4">
        <v>0</v>
      </c>
      <c r="O1097" s="4">
        <v>1497518</v>
      </c>
    </row>
    <row r="1098" spans="2:15" hidden="1" outlineLevel="1" x14ac:dyDescent="0.25">
      <c r="B1098" s="11">
        <v>44388</v>
      </c>
      <c r="C1098" s="3" t="s">
        <v>1271</v>
      </c>
      <c r="D1098" s="3" t="s">
        <v>4087</v>
      </c>
      <c r="E1098" s="3" t="s">
        <v>2219</v>
      </c>
      <c r="F1098" s="11">
        <v>44448</v>
      </c>
      <c r="G1098" s="4">
        <v>1093648</v>
      </c>
      <c r="H1098" s="4" t="e">
        <f>VLOOKUP(D1098,'Xử lý'!$C$1:$C$173,1,0)</f>
        <v>#N/A</v>
      </c>
      <c r="I1098" s="4"/>
      <c r="J1098" s="4">
        <f t="shared" si="47"/>
        <v>0</v>
      </c>
      <c r="K1098" s="2">
        <f t="shared" si="46"/>
        <v>0</v>
      </c>
      <c r="L1098" s="4">
        <v>0</v>
      </c>
      <c r="M1098" s="4">
        <v>0</v>
      </c>
      <c r="N1098" s="4">
        <v>0</v>
      </c>
      <c r="O1098" s="4">
        <v>1093648</v>
      </c>
    </row>
    <row r="1099" spans="2:15" hidden="1" outlineLevel="1" x14ac:dyDescent="0.25">
      <c r="B1099" s="11">
        <v>44388</v>
      </c>
      <c r="C1099" s="3" t="s">
        <v>2854</v>
      </c>
      <c r="D1099" s="3" t="s">
        <v>1174</v>
      </c>
      <c r="E1099" s="3" t="s">
        <v>1119</v>
      </c>
      <c r="F1099" s="11">
        <v>44448</v>
      </c>
      <c r="G1099" s="4">
        <v>2660218</v>
      </c>
      <c r="H1099" s="4" t="e">
        <f>VLOOKUP(D1099,'Xử lý'!$C$1:$C$173,1,0)</f>
        <v>#N/A</v>
      </c>
      <c r="I1099" s="4"/>
      <c r="J1099" s="4">
        <f t="shared" si="47"/>
        <v>0</v>
      </c>
      <c r="K1099" s="2">
        <f t="shared" si="46"/>
        <v>0</v>
      </c>
      <c r="L1099" s="4">
        <v>0</v>
      </c>
      <c r="M1099" s="4">
        <v>0</v>
      </c>
      <c r="N1099" s="4">
        <v>0</v>
      </c>
      <c r="O1099" s="4">
        <v>2660218</v>
      </c>
    </row>
    <row r="1100" spans="2:15" hidden="1" outlineLevel="1" x14ac:dyDescent="0.25">
      <c r="B1100" s="11">
        <v>44388</v>
      </c>
      <c r="C1100" s="3" t="s">
        <v>3569</v>
      </c>
      <c r="D1100" s="3" t="s">
        <v>1815</v>
      </c>
      <c r="E1100" s="3" t="s">
        <v>1182</v>
      </c>
      <c r="F1100" s="11">
        <v>44448</v>
      </c>
      <c r="G1100" s="4">
        <v>1625509</v>
      </c>
      <c r="H1100" s="4" t="e">
        <f>VLOOKUP(D1100,'Xử lý'!$C$1:$C$173,1,0)</f>
        <v>#N/A</v>
      </c>
      <c r="I1100" s="4"/>
      <c r="J1100" s="4">
        <f t="shared" si="47"/>
        <v>0</v>
      </c>
      <c r="K1100" s="2">
        <f t="shared" si="46"/>
        <v>0</v>
      </c>
      <c r="L1100" s="4">
        <v>0</v>
      </c>
      <c r="M1100" s="4">
        <v>0</v>
      </c>
      <c r="N1100" s="4">
        <v>0</v>
      </c>
      <c r="O1100" s="4">
        <v>1625509</v>
      </c>
    </row>
    <row r="1101" spans="2:15" hidden="1" outlineLevel="1" x14ac:dyDescent="0.25">
      <c r="B1101" s="11">
        <v>44388</v>
      </c>
      <c r="C1101" s="3" t="s">
        <v>695</v>
      </c>
      <c r="D1101" s="3" t="s">
        <v>3588</v>
      </c>
      <c r="E1101" s="3" t="s">
        <v>2770</v>
      </c>
      <c r="F1101" s="11">
        <v>44448</v>
      </c>
      <c r="G1101" s="4">
        <v>1359743</v>
      </c>
      <c r="H1101" s="4" t="e">
        <f>VLOOKUP(D1101,'Xử lý'!$C$1:$C$173,1,0)</f>
        <v>#N/A</v>
      </c>
      <c r="I1101" s="4"/>
      <c r="J1101" s="4">
        <f t="shared" si="47"/>
        <v>0</v>
      </c>
      <c r="K1101" s="2">
        <f t="shared" si="46"/>
        <v>0</v>
      </c>
      <c r="L1101" s="4">
        <v>0</v>
      </c>
      <c r="M1101" s="4">
        <v>0</v>
      </c>
      <c r="N1101" s="4">
        <v>0</v>
      </c>
      <c r="O1101" s="4">
        <v>1359743</v>
      </c>
    </row>
    <row r="1102" spans="2:15" hidden="1" outlineLevel="1" x14ac:dyDescent="0.25">
      <c r="B1102" s="11">
        <v>44396</v>
      </c>
      <c r="C1102" s="3" t="s">
        <v>3462</v>
      </c>
      <c r="D1102" s="3" t="s">
        <v>3298</v>
      </c>
      <c r="E1102" s="3" t="s">
        <v>1072</v>
      </c>
      <c r="F1102" s="11">
        <v>44456</v>
      </c>
      <c r="G1102" s="4">
        <v>1221638</v>
      </c>
      <c r="H1102" s="4" t="e">
        <f>VLOOKUP(D1102,'Xử lý'!$C$1:$C$173,1,0)</f>
        <v>#N/A</v>
      </c>
      <c r="I1102" s="4"/>
      <c r="J1102" s="4">
        <f t="shared" si="47"/>
        <v>0</v>
      </c>
      <c r="K1102" s="2">
        <f t="shared" si="46"/>
        <v>0</v>
      </c>
      <c r="L1102" s="4">
        <v>450610</v>
      </c>
      <c r="M1102" s="4">
        <v>0</v>
      </c>
      <c r="N1102" s="4">
        <v>0</v>
      </c>
      <c r="O1102" s="4">
        <v>771028</v>
      </c>
    </row>
    <row r="1103" spans="2:15" hidden="1" outlineLevel="1" x14ac:dyDescent="0.25">
      <c r="B1103" s="11">
        <v>44396</v>
      </c>
      <c r="C1103" s="3" t="s">
        <v>2916</v>
      </c>
      <c r="D1103" s="3" t="s">
        <v>2089</v>
      </c>
      <c r="E1103" s="3" t="s">
        <v>3743</v>
      </c>
      <c r="F1103" s="11">
        <v>44456</v>
      </c>
      <c r="G1103" s="4">
        <v>3133383</v>
      </c>
      <c r="H1103" s="4" t="e">
        <f>VLOOKUP(D1103,'Xử lý'!$C$1:$C$173,1,0)</f>
        <v>#N/A</v>
      </c>
      <c r="I1103" s="4"/>
      <c r="J1103" s="4">
        <f t="shared" si="47"/>
        <v>0</v>
      </c>
      <c r="K1103" s="2">
        <f t="shared" si="46"/>
        <v>0</v>
      </c>
      <c r="L1103" s="4">
        <v>0</v>
      </c>
      <c r="M1103" s="4">
        <v>0</v>
      </c>
      <c r="N1103" s="4">
        <v>0</v>
      </c>
      <c r="O1103" s="4">
        <v>3133383</v>
      </c>
    </row>
    <row r="1104" spans="2:15" hidden="1" outlineLevel="1" x14ac:dyDescent="0.25">
      <c r="B1104" s="11">
        <v>44405</v>
      </c>
      <c r="C1104" s="3" t="s">
        <v>3276</v>
      </c>
      <c r="D1104" s="3" t="s">
        <v>2391</v>
      </c>
      <c r="E1104" s="3" t="s">
        <v>4301</v>
      </c>
      <c r="F1104" s="11">
        <v>44465</v>
      </c>
      <c r="G1104" s="4">
        <v>6595897</v>
      </c>
      <c r="H1104" s="4" t="e">
        <f>VLOOKUP(D1104,'Xử lý'!$C$1:$C$173,1,0)</f>
        <v>#N/A</v>
      </c>
      <c r="I1104" s="4"/>
      <c r="J1104" s="4">
        <f t="shared" si="47"/>
        <v>0</v>
      </c>
      <c r="K1104" s="2">
        <f t="shared" si="46"/>
        <v>0</v>
      </c>
      <c r="L1104" s="4">
        <v>0</v>
      </c>
      <c r="M1104" s="4">
        <v>0</v>
      </c>
      <c r="N1104" s="4">
        <v>0</v>
      </c>
      <c r="O1104" s="4">
        <v>6595897</v>
      </c>
    </row>
    <row r="1105" spans="1:15" hidden="1" outlineLevel="1" x14ac:dyDescent="0.25">
      <c r="B1105" s="11">
        <v>44405</v>
      </c>
      <c r="C1105" s="3" t="s">
        <v>3969</v>
      </c>
      <c r="D1105" s="3" t="s">
        <v>3355</v>
      </c>
      <c r="E1105" s="3" t="s">
        <v>3181</v>
      </c>
      <c r="F1105" s="11">
        <v>44465</v>
      </c>
      <c r="G1105" s="4">
        <v>3757875</v>
      </c>
      <c r="H1105" s="4" t="e">
        <f>VLOOKUP(D1105,'Xử lý'!$C$1:$C$173,1,0)</f>
        <v>#N/A</v>
      </c>
      <c r="I1105" s="4"/>
      <c r="J1105" s="4">
        <f t="shared" si="47"/>
        <v>0</v>
      </c>
      <c r="K1105" s="2">
        <f t="shared" si="46"/>
        <v>0</v>
      </c>
      <c r="L1105" s="4">
        <v>0</v>
      </c>
      <c r="M1105" s="4">
        <v>0</v>
      </c>
      <c r="N1105" s="4">
        <v>0</v>
      </c>
      <c r="O1105" s="4">
        <v>3757875</v>
      </c>
    </row>
    <row r="1106" spans="1:15" hidden="1" outlineLevel="1" x14ac:dyDescent="0.25">
      <c r="B1106" s="11">
        <v>44405</v>
      </c>
      <c r="C1106" s="3" t="s">
        <v>2968</v>
      </c>
      <c r="D1106" s="3" t="s">
        <v>4262</v>
      </c>
      <c r="E1106" s="3" t="s">
        <v>4591</v>
      </c>
      <c r="F1106" s="11">
        <v>44465</v>
      </c>
      <c r="G1106" s="4">
        <v>1763614</v>
      </c>
      <c r="H1106" s="4" t="e">
        <f>VLOOKUP(D1106,'Xử lý'!$C$1:$C$173,1,0)</f>
        <v>#N/A</v>
      </c>
      <c r="I1106" s="4"/>
      <c r="J1106" s="4">
        <f t="shared" si="47"/>
        <v>0</v>
      </c>
      <c r="K1106" s="2">
        <f t="shared" si="46"/>
        <v>0</v>
      </c>
      <c r="L1106" s="4">
        <v>0</v>
      </c>
      <c r="M1106" s="4">
        <v>0</v>
      </c>
      <c r="N1106" s="4">
        <v>0</v>
      </c>
      <c r="O1106" s="4">
        <v>1763614</v>
      </c>
    </row>
    <row r="1107" spans="1:15" hidden="1" outlineLevel="1" x14ac:dyDescent="0.25">
      <c r="B1107" s="11">
        <v>44405</v>
      </c>
      <c r="C1107" s="3" t="s">
        <v>2208</v>
      </c>
      <c r="D1107" s="3" t="s">
        <v>4236</v>
      </c>
      <c r="E1107" s="3" t="s">
        <v>3110</v>
      </c>
      <c r="F1107" s="11">
        <v>44465</v>
      </c>
      <c r="G1107" s="4">
        <v>1846130</v>
      </c>
      <c r="H1107" s="4" t="e">
        <f>VLOOKUP(D1107,'Xử lý'!$C$1:$C$173,1,0)</f>
        <v>#N/A</v>
      </c>
      <c r="I1107" s="4"/>
      <c r="J1107" s="4">
        <f t="shared" si="47"/>
        <v>0</v>
      </c>
      <c r="K1107" s="2">
        <f t="shared" si="46"/>
        <v>0</v>
      </c>
      <c r="L1107" s="4">
        <v>0</v>
      </c>
      <c r="M1107" s="4">
        <v>0</v>
      </c>
      <c r="N1107" s="4">
        <v>0</v>
      </c>
      <c r="O1107" s="4">
        <v>1846130</v>
      </c>
    </row>
    <row r="1108" spans="1:15" collapsed="1" x14ac:dyDescent="0.25">
      <c r="A1108" s="7" t="s">
        <v>234</v>
      </c>
      <c r="G1108" s="2">
        <v>27293544</v>
      </c>
      <c r="H1108" s="4" t="e">
        <f>VLOOKUP(D1108,'Xử lý'!$C$1:$C$173,1,0)</f>
        <v>#N/A</v>
      </c>
      <c r="I1108" s="16">
        <f>SUM(I1109:I1125)</f>
        <v>1859999</v>
      </c>
      <c r="J1108" s="4"/>
      <c r="K1108" s="2">
        <f t="shared" si="46"/>
        <v>1859999</v>
      </c>
      <c r="L1108" s="2">
        <v>0</v>
      </c>
      <c r="M1108" s="2">
        <v>0</v>
      </c>
      <c r="N1108" s="2">
        <v>0</v>
      </c>
      <c r="O1108" s="2">
        <v>27293544</v>
      </c>
    </row>
    <row r="1109" spans="1:15" hidden="1" outlineLevel="1" x14ac:dyDescent="0.25">
      <c r="B1109" s="11">
        <v>44359</v>
      </c>
      <c r="C1109" s="3" t="s">
        <v>3775</v>
      </c>
      <c r="D1109" s="3" t="s">
        <v>3973</v>
      </c>
      <c r="E1109" s="3" t="s">
        <v>1399</v>
      </c>
      <c r="F1109" s="11">
        <v>44419</v>
      </c>
      <c r="G1109" s="4">
        <v>809428</v>
      </c>
      <c r="H1109" s="4" t="e">
        <f>VLOOKUP(D1109,'Xử lý'!$C$1:$C$173,1,0)</f>
        <v>#N/A</v>
      </c>
      <c r="I1109" s="4"/>
      <c r="J1109" s="4">
        <f t="shared" si="47"/>
        <v>0</v>
      </c>
      <c r="K1109" s="2">
        <f t="shared" si="46"/>
        <v>0</v>
      </c>
      <c r="L1109" s="4">
        <v>0</v>
      </c>
      <c r="M1109" s="4">
        <v>0</v>
      </c>
      <c r="N1109" s="4">
        <v>0</v>
      </c>
      <c r="O1109" s="4">
        <v>809428</v>
      </c>
    </row>
    <row r="1110" spans="1:15" hidden="1" outlineLevel="1" x14ac:dyDescent="0.25">
      <c r="B1110" s="11">
        <v>44359</v>
      </c>
      <c r="C1110" s="3" t="s">
        <v>2033</v>
      </c>
      <c r="D1110" s="3" t="s">
        <v>4384</v>
      </c>
      <c r="E1110" s="3" t="s">
        <v>3211</v>
      </c>
      <c r="F1110" s="11">
        <v>44419</v>
      </c>
      <c r="G1110" s="4">
        <v>728972</v>
      </c>
      <c r="H1110" s="4" t="str">
        <f>VLOOKUP(D1110,'Xử lý'!$C$1:$C$173,1,0)</f>
        <v>0003020</v>
      </c>
      <c r="I1110" s="4">
        <f t="shared" ref="I1110:I1156" si="48">IF(H1110&lt;&gt;0,G1110,0)</f>
        <v>728972</v>
      </c>
      <c r="J1110" s="4">
        <f t="shared" si="47"/>
        <v>728972</v>
      </c>
      <c r="K1110" s="2">
        <f t="shared" si="46"/>
        <v>0</v>
      </c>
      <c r="L1110" s="4">
        <v>0</v>
      </c>
      <c r="M1110" s="4">
        <v>0</v>
      </c>
      <c r="N1110" s="4">
        <v>0</v>
      </c>
      <c r="O1110" s="4">
        <v>728972</v>
      </c>
    </row>
    <row r="1111" spans="1:15" hidden="1" outlineLevel="1" x14ac:dyDescent="0.25">
      <c r="B1111" s="11">
        <v>44365</v>
      </c>
      <c r="C1111" s="3" t="s">
        <v>860</v>
      </c>
      <c r="D1111" s="3" t="s">
        <v>2031</v>
      </c>
      <c r="E1111" s="3" t="s">
        <v>1434</v>
      </c>
      <c r="F1111" s="11">
        <v>44425</v>
      </c>
      <c r="G1111" s="4">
        <v>1534734</v>
      </c>
      <c r="H1111" s="4" t="e">
        <f>VLOOKUP(D1111,'Xử lý'!$C$1:$C$173,1,0)</f>
        <v>#N/A</v>
      </c>
      <c r="I1111" s="4"/>
      <c r="J1111" s="4">
        <f t="shared" si="47"/>
        <v>0</v>
      </c>
      <c r="K1111" s="2">
        <f t="shared" si="46"/>
        <v>0</v>
      </c>
      <c r="L1111" s="4">
        <v>0</v>
      </c>
      <c r="M1111" s="4">
        <v>0</v>
      </c>
      <c r="N1111" s="4">
        <v>0</v>
      </c>
      <c r="O1111" s="4">
        <v>1534734</v>
      </c>
    </row>
    <row r="1112" spans="1:15" hidden="1" outlineLevel="1" x14ac:dyDescent="0.25">
      <c r="B1112" s="11">
        <v>44366</v>
      </c>
      <c r="C1112" s="3" t="s">
        <v>1422</v>
      </c>
      <c r="D1112" s="3" t="s">
        <v>2798</v>
      </c>
      <c r="E1112" s="3" t="s">
        <v>1533</v>
      </c>
      <c r="F1112" s="11">
        <v>44426</v>
      </c>
      <c r="G1112" s="4">
        <v>1131027</v>
      </c>
      <c r="H1112" s="4" t="str">
        <f>VLOOKUP(D1112,'Xử lý'!$C$1:$C$173,1,0)</f>
        <v>0003476</v>
      </c>
      <c r="I1112" s="4">
        <f t="shared" si="48"/>
        <v>1131027</v>
      </c>
      <c r="J1112" s="4">
        <f t="shared" si="47"/>
        <v>1131027</v>
      </c>
      <c r="K1112" s="2">
        <f t="shared" si="46"/>
        <v>0</v>
      </c>
      <c r="L1112" s="4">
        <v>0</v>
      </c>
      <c r="M1112" s="4">
        <v>0</v>
      </c>
      <c r="N1112" s="4">
        <v>0</v>
      </c>
      <c r="O1112" s="4">
        <v>1131027</v>
      </c>
    </row>
    <row r="1113" spans="1:15" hidden="1" outlineLevel="1" x14ac:dyDescent="0.25">
      <c r="B1113" s="11">
        <v>44366</v>
      </c>
      <c r="C1113" s="3" t="s">
        <v>1769</v>
      </c>
      <c r="D1113" s="3" t="s">
        <v>1220</v>
      </c>
      <c r="E1113" s="3" t="s">
        <v>4451</v>
      </c>
      <c r="F1113" s="11">
        <v>44426</v>
      </c>
      <c r="G1113" s="4">
        <v>1511073</v>
      </c>
      <c r="H1113" s="4" t="e">
        <f>VLOOKUP(D1113,'Xử lý'!$C$1:$C$173,1,0)</f>
        <v>#N/A</v>
      </c>
      <c r="I1113" s="4"/>
      <c r="J1113" s="4">
        <f t="shared" si="47"/>
        <v>0</v>
      </c>
      <c r="K1113" s="2">
        <f t="shared" si="46"/>
        <v>0</v>
      </c>
      <c r="L1113" s="4">
        <v>0</v>
      </c>
      <c r="M1113" s="4">
        <v>0</v>
      </c>
      <c r="N1113" s="4">
        <v>0</v>
      </c>
      <c r="O1113" s="4">
        <v>1511073</v>
      </c>
    </row>
    <row r="1114" spans="1:15" hidden="1" outlineLevel="1" x14ac:dyDescent="0.25">
      <c r="B1114" s="11">
        <v>44378</v>
      </c>
      <c r="C1114" s="3" t="s">
        <v>2779</v>
      </c>
      <c r="D1114" s="3" t="s">
        <v>553</v>
      </c>
      <c r="E1114" s="3" t="s">
        <v>162</v>
      </c>
      <c r="F1114" s="11">
        <v>44438</v>
      </c>
      <c r="G1114" s="4">
        <v>2693816</v>
      </c>
      <c r="H1114" s="4" t="e">
        <f>VLOOKUP(D1114,'Xử lý'!$C$1:$C$173,1,0)</f>
        <v>#N/A</v>
      </c>
      <c r="I1114" s="4"/>
      <c r="J1114" s="4">
        <f t="shared" si="47"/>
        <v>0</v>
      </c>
      <c r="K1114" s="2">
        <f t="shared" si="46"/>
        <v>0</v>
      </c>
      <c r="L1114" s="4">
        <v>0</v>
      </c>
      <c r="M1114" s="4">
        <v>0</v>
      </c>
      <c r="N1114" s="4">
        <v>0</v>
      </c>
      <c r="O1114" s="4">
        <v>2693816</v>
      </c>
    </row>
    <row r="1115" spans="1:15" hidden="1" outlineLevel="1" x14ac:dyDescent="0.25">
      <c r="B1115" s="11">
        <v>44379</v>
      </c>
      <c r="C1115" s="3" t="s">
        <v>4498</v>
      </c>
      <c r="D1115" s="3" t="s">
        <v>4485</v>
      </c>
      <c r="E1115" s="3" t="s">
        <v>165</v>
      </c>
      <c r="F1115" s="11">
        <v>44439</v>
      </c>
      <c r="G1115" s="4">
        <v>689733</v>
      </c>
      <c r="H1115" s="4" t="e">
        <f>VLOOKUP(D1115,'Xử lý'!$C$1:$C$173,1,0)</f>
        <v>#N/A</v>
      </c>
      <c r="I1115" s="4"/>
      <c r="J1115" s="4">
        <f t="shared" si="47"/>
        <v>0</v>
      </c>
      <c r="K1115" s="2">
        <f t="shared" si="46"/>
        <v>0</v>
      </c>
      <c r="L1115" s="4">
        <v>0</v>
      </c>
      <c r="M1115" s="4">
        <v>0</v>
      </c>
      <c r="N1115" s="4">
        <v>0</v>
      </c>
      <c r="O1115" s="4">
        <v>689733</v>
      </c>
    </row>
    <row r="1116" spans="1:15" hidden="1" outlineLevel="1" x14ac:dyDescent="0.25">
      <c r="B1116" s="11">
        <v>44379</v>
      </c>
      <c r="C1116" s="3" t="s">
        <v>993</v>
      </c>
      <c r="D1116" s="3" t="s">
        <v>1899</v>
      </c>
      <c r="E1116" s="3" t="s">
        <v>394</v>
      </c>
      <c r="F1116" s="11">
        <v>44439</v>
      </c>
      <c r="G1116" s="4">
        <v>1086142</v>
      </c>
      <c r="H1116" s="4" t="e">
        <f>VLOOKUP(D1116,'Xử lý'!$C$1:$C$173,1,0)</f>
        <v>#N/A</v>
      </c>
      <c r="I1116" s="4"/>
      <c r="J1116" s="4">
        <f t="shared" si="47"/>
        <v>0</v>
      </c>
      <c r="K1116" s="2">
        <f t="shared" si="46"/>
        <v>0</v>
      </c>
      <c r="L1116" s="4">
        <v>0</v>
      </c>
      <c r="M1116" s="4">
        <v>0</v>
      </c>
      <c r="N1116" s="4">
        <v>0</v>
      </c>
      <c r="O1116" s="4">
        <v>1086142</v>
      </c>
    </row>
    <row r="1117" spans="1:15" hidden="1" outlineLevel="1" x14ac:dyDescent="0.25">
      <c r="B1117" s="11">
        <v>44379</v>
      </c>
      <c r="C1117" s="3" t="s">
        <v>3628</v>
      </c>
      <c r="D1117" s="3" t="s">
        <v>2949</v>
      </c>
      <c r="E1117" s="3" t="s">
        <v>3221</v>
      </c>
      <c r="F1117" s="11">
        <v>44439</v>
      </c>
      <c r="G1117" s="4">
        <v>1221638</v>
      </c>
      <c r="H1117" s="4" t="e">
        <f>VLOOKUP(D1117,'Xử lý'!$C$1:$C$173,1,0)</f>
        <v>#N/A</v>
      </c>
      <c r="I1117" s="4"/>
      <c r="J1117" s="4">
        <f t="shared" si="47"/>
        <v>0</v>
      </c>
      <c r="K1117" s="2">
        <f t="shared" si="46"/>
        <v>0</v>
      </c>
      <c r="L1117" s="4">
        <v>0</v>
      </c>
      <c r="M1117" s="4">
        <v>0</v>
      </c>
      <c r="N1117" s="4">
        <v>0</v>
      </c>
      <c r="O1117" s="4">
        <v>1221638</v>
      </c>
    </row>
    <row r="1118" spans="1:15" hidden="1" outlineLevel="1" x14ac:dyDescent="0.25">
      <c r="B1118" s="11">
        <v>44388</v>
      </c>
      <c r="C1118" s="3" t="s">
        <v>2670</v>
      </c>
      <c r="D1118" s="3" t="s">
        <v>2700</v>
      </c>
      <c r="E1118" s="3" t="s">
        <v>4048</v>
      </c>
      <c r="F1118" s="11">
        <v>44448</v>
      </c>
      <c r="G1118" s="4">
        <v>880904</v>
      </c>
      <c r="H1118" s="4" t="e">
        <f>VLOOKUP(D1118,'Xử lý'!$C$1:$C$173,1,0)</f>
        <v>#N/A</v>
      </c>
      <c r="I1118" s="4"/>
      <c r="J1118" s="4">
        <f t="shared" si="47"/>
        <v>0</v>
      </c>
      <c r="K1118" s="2">
        <f t="shared" si="46"/>
        <v>0</v>
      </c>
      <c r="L1118" s="4">
        <v>0</v>
      </c>
      <c r="M1118" s="4">
        <v>0</v>
      </c>
      <c r="N1118" s="4">
        <v>0</v>
      </c>
      <c r="O1118" s="4">
        <v>880904</v>
      </c>
    </row>
    <row r="1119" spans="1:15" hidden="1" outlineLevel="1" x14ac:dyDescent="0.25">
      <c r="B1119" s="11">
        <v>44388</v>
      </c>
      <c r="C1119" s="3" t="s">
        <v>4554</v>
      </c>
      <c r="D1119" s="3" t="s">
        <v>2780</v>
      </c>
      <c r="E1119" s="3" t="s">
        <v>1563</v>
      </c>
      <c r="F1119" s="11">
        <v>44448</v>
      </c>
      <c r="G1119" s="4">
        <v>1064184</v>
      </c>
      <c r="H1119" s="4" t="e">
        <f>VLOOKUP(D1119,'Xử lý'!$C$1:$C$173,1,0)</f>
        <v>#N/A</v>
      </c>
      <c r="I1119" s="4"/>
      <c r="J1119" s="4">
        <f t="shared" si="47"/>
        <v>0</v>
      </c>
      <c r="K1119" s="2">
        <f t="shared" si="46"/>
        <v>0</v>
      </c>
      <c r="L1119" s="4">
        <v>0</v>
      </c>
      <c r="M1119" s="4">
        <v>0</v>
      </c>
      <c r="N1119" s="4">
        <v>0</v>
      </c>
      <c r="O1119" s="4">
        <v>1064184</v>
      </c>
    </row>
    <row r="1120" spans="1:15" hidden="1" outlineLevel="1" x14ac:dyDescent="0.25">
      <c r="B1120" s="11">
        <v>44388</v>
      </c>
      <c r="C1120" s="3" t="s">
        <v>1438</v>
      </c>
      <c r="D1120" s="3" t="s">
        <v>2224</v>
      </c>
      <c r="E1120" s="3" t="s">
        <v>744</v>
      </c>
      <c r="F1120" s="11">
        <v>44448</v>
      </c>
      <c r="G1120" s="4">
        <v>1884137</v>
      </c>
      <c r="H1120" s="4" t="e">
        <f>VLOOKUP(D1120,'Xử lý'!$C$1:$C$173,1,0)</f>
        <v>#N/A</v>
      </c>
      <c r="I1120" s="4"/>
      <c r="J1120" s="4">
        <f t="shared" si="47"/>
        <v>0</v>
      </c>
      <c r="K1120" s="2">
        <f t="shared" si="46"/>
        <v>0</v>
      </c>
      <c r="L1120" s="4">
        <v>0</v>
      </c>
      <c r="M1120" s="4">
        <v>0</v>
      </c>
      <c r="N1120" s="4">
        <v>0</v>
      </c>
      <c r="O1120" s="4">
        <v>1884137</v>
      </c>
    </row>
    <row r="1121" spans="1:15" hidden="1" outlineLevel="1" x14ac:dyDescent="0.25">
      <c r="B1121" s="11">
        <v>44396</v>
      </c>
      <c r="C1121" s="3" t="s">
        <v>1397</v>
      </c>
      <c r="D1121" s="3" t="s">
        <v>4539</v>
      </c>
      <c r="E1121" s="3" t="s">
        <v>2011</v>
      </c>
      <c r="F1121" s="11">
        <v>44456</v>
      </c>
      <c r="G1121" s="4">
        <v>1124471</v>
      </c>
      <c r="H1121" s="4" t="e">
        <f>VLOOKUP(D1121,'Xử lý'!$C$1:$C$173,1,0)</f>
        <v>#N/A</v>
      </c>
      <c r="I1121" s="4"/>
      <c r="J1121" s="4">
        <f t="shared" si="47"/>
        <v>0</v>
      </c>
      <c r="K1121" s="2">
        <f t="shared" si="46"/>
        <v>0</v>
      </c>
      <c r="L1121" s="4">
        <v>0</v>
      </c>
      <c r="M1121" s="4">
        <v>0</v>
      </c>
      <c r="N1121" s="4">
        <v>0</v>
      </c>
      <c r="O1121" s="4">
        <v>1124471</v>
      </c>
    </row>
    <row r="1122" spans="1:15" hidden="1" outlineLevel="1" x14ac:dyDescent="0.25">
      <c r="B1122" s="11">
        <v>44396</v>
      </c>
      <c r="C1122" s="3" t="s">
        <v>3688</v>
      </c>
      <c r="D1122" s="3" t="s">
        <v>2141</v>
      </c>
      <c r="E1122" s="3" t="s">
        <v>1027</v>
      </c>
      <c r="F1122" s="11">
        <v>44456</v>
      </c>
      <c r="G1122" s="4">
        <v>4915989</v>
      </c>
      <c r="H1122" s="4" t="e">
        <f>VLOOKUP(D1122,'Xử lý'!$C$1:$C$173,1,0)</f>
        <v>#N/A</v>
      </c>
      <c r="I1122" s="4"/>
      <c r="J1122" s="4">
        <f t="shared" si="47"/>
        <v>0</v>
      </c>
      <c r="K1122" s="2">
        <f t="shared" si="46"/>
        <v>0</v>
      </c>
      <c r="L1122" s="4">
        <v>0</v>
      </c>
      <c r="M1122" s="4">
        <v>0</v>
      </c>
      <c r="N1122" s="4">
        <v>0</v>
      </c>
      <c r="O1122" s="4">
        <v>4915989</v>
      </c>
    </row>
    <row r="1123" spans="1:15" hidden="1" outlineLevel="1" x14ac:dyDescent="0.25">
      <c r="B1123" s="11">
        <v>44396</v>
      </c>
      <c r="C1123" s="3" t="s">
        <v>1577</v>
      </c>
      <c r="D1123" s="3" t="s">
        <v>3941</v>
      </c>
      <c r="E1123" s="3" t="s">
        <v>4296</v>
      </c>
      <c r="F1123" s="11">
        <v>44456</v>
      </c>
      <c r="G1123" s="4">
        <v>602064</v>
      </c>
      <c r="H1123" s="4" t="e">
        <f>VLOOKUP(D1123,'Xử lý'!$C$1:$C$173,1,0)</f>
        <v>#N/A</v>
      </c>
      <c r="I1123" s="4"/>
      <c r="J1123" s="4">
        <f t="shared" si="47"/>
        <v>0</v>
      </c>
      <c r="K1123" s="2">
        <f t="shared" si="46"/>
        <v>0</v>
      </c>
      <c r="L1123" s="4">
        <v>0</v>
      </c>
      <c r="M1123" s="4">
        <v>0</v>
      </c>
      <c r="N1123" s="4">
        <v>0</v>
      </c>
      <c r="O1123" s="4">
        <v>602064</v>
      </c>
    </row>
    <row r="1124" spans="1:15" hidden="1" outlineLevel="1" x14ac:dyDescent="0.25">
      <c r="B1124" s="11">
        <v>44396</v>
      </c>
      <c r="C1124" s="3" t="s">
        <v>2662</v>
      </c>
      <c r="D1124" s="3" t="s">
        <v>1544</v>
      </c>
      <c r="E1124" s="3" t="s">
        <v>2143</v>
      </c>
      <c r="F1124" s="11">
        <v>44456</v>
      </c>
      <c r="G1124" s="4">
        <v>4219771</v>
      </c>
      <c r="H1124" s="4" t="e">
        <f>VLOOKUP(D1124,'Xử lý'!$C$1:$C$173,1,0)</f>
        <v>#N/A</v>
      </c>
      <c r="I1124" s="4"/>
      <c r="J1124" s="4">
        <f t="shared" si="47"/>
        <v>0</v>
      </c>
      <c r="K1124" s="2">
        <f t="shared" si="46"/>
        <v>0</v>
      </c>
      <c r="L1124" s="4">
        <v>0</v>
      </c>
      <c r="M1124" s="4">
        <v>0</v>
      </c>
      <c r="N1124" s="4">
        <v>0</v>
      </c>
      <c r="O1124" s="4">
        <v>4219771</v>
      </c>
    </row>
    <row r="1125" spans="1:15" hidden="1" outlineLevel="1" x14ac:dyDescent="0.25">
      <c r="B1125" s="11">
        <v>44396</v>
      </c>
      <c r="C1125" s="3" t="s">
        <v>3342</v>
      </c>
      <c r="D1125" s="3" t="s">
        <v>3669</v>
      </c>
      <c r="E1125" s="3" t="s">
        <v>3440</v>
      </c>
      <c r="F1125" s="11">
        <v>44456</v>
      </c>
      <c r="G1125" s="4">
        <v>1195461</v>
      </c>
      <c r="H1125" s="4" t="e">
        <f>VLOOKUP(D1125,'Xử lý'!$C$1:$C$173,1,0)</f>
        <v>#N/A</v>
      </c>
      <c r="I1125" s="4"/>
      <c r="J1125" s="4">
        <f t="shared" si="47"/>
        <v>0</v>
      </c>
      <c r="K1125" s="2">
        <f t="shared" si="46"/>
        <v>0</v>
      </c>
      <c r="L1125" s="4">
        <v>0</v>
      </c>
      <c r="M1125" s="4">
        <v>0</v>
      </c>
      <c r="N1125" s="4">
        <v>0</v>
      </c>
      <c r="O1125" s="4">
        <v>1195461</v>
      </c>
    </row>
    <row r="1126" spans="1:15" collapsed="1" x14ac:dyDescent="0.25">
      <c r="A1126" s="7" t="s">
        <v>114</v>
      </c>
      <c r="G1126" s="2">
        <v>509325348</v>
      </c>
      <c r="H1126" s="4" t="e">
        <f>VLOOKUP(D1126,'Xử lý'!$C$1:$C$173,1,0)</f>
        <v>#N/A</v>
      </c>
      <c r="I1126" s="16">
        <f>SUM(I1127:I1133)</f>
        <v>69524991</v>
      </c>
      <c r="J1126" s="4">
        <v>2268887</v>
      </c>
      <c r="K1126" s="2">
        <f t="shared" si="46"/>
        <v>67256104</v>
      </c>
      <c r="L1126" s="2">
        <v>1153269</v>
      </c>
      <c r="M1126" s="2">
        <v>0</v>
      </c>
      <c r="N1126" s="2">
        <v>0</v>
      </c>
      <c r="O1126" s="2">
        <v>508172079</v>
      </c>
    </row>
    <row r="1127" spans="1:15" hidden="1" outlineLevel="1" x14ac:dyDescent="0.25">
      <c r="B1127" s="11">
        <v>44358</v>
      </c>
      <c r="C1127" s="3" t="s">
        <v>3469</v>
      </c>
      <c r="D1127" s="3" t="s">
        <v>2173</v>
      </c>
      <c r="E1127" s="3" t="s">
        <v>3019</v>
      </c>
      <c r="F1127" s="11">
        <v>44418</v>
      </c>
      <c r="G1127" s="4">
        <v>69524991</v>
      </c>
      <c r="H1127" s="4" t="str">
        <f>VLOOKUP(D1127,'Xử lý'!$C$1:$C$173,1,0)</f>
        <v>0002836</v>
      </c>
      <c r="I1127" s="4">
        <f t="shared" si="48"/>
        <v>69524991</v>
      </c>
      <c r="J1127" s="4">
        <f t="shared" si="47"/>
        <v>69524991</v>
      </c>
      <c r="K1127" s="2">
        <f t="shared" si="46"/>
        <v>0</v>
      </c>
      <c r="L1127" s="4">
        <v>0</v>
      </c>
      <c r="M1127" s="4">
        <v>0</v>
      </c>
      <c r="N1127" s="4">
        <v>0</v>
      </c>
      <c r="O1127" s="4">
        <v>69524991</v>
      </c>
    </row>
    <row r="1128" spans="1:15" hidden="1" outlineLevel="1" x14ac:dyDescent="0.25">
      <c r="B1128" s="11">
        <v>44373</v>
      </c>
      <c r="C1128" s="3" t="s">
        <v>4428</v>
      </c>
      <c r="D1128" s="3" t="s">
        <v>456</v>
      </c>
      <c r="E1128" s="3" t="s">
        <v>2127</v>
      </c>
      <c r="F1128" s="11">
        <v>44433</v>
      </c>
      <c r="G1128" s="4">
        <v>80565035</v>
      </c>
      <c r="H1128" s="4" t="e">
        <f>VLOOKUP(D1128,'Xử lý'!$C$1:$C$173,1,0)</f>
        <v>#N/A</v>
      </c>
      <c r="I1128" s="4"/>
      <c r="J1128" s="4">
        <f t="shared" si="47"/>
        <v>0</v>
      </c>
      <c r="K1128" s="2">
        <f t="shared" si="46"/>
        <v>0</v>
      </c>
      <c r="L1128" s="4">
        <v>0</v>
      </c>
      <c r="M1128" s="4">
        <v>0</v>
      </c>
      <c r="N1128" s="4">
        <v>0</v>
      </c>
      <c r="O1128" s="4">
        <v>80565035</v>
      </c>
    </row>
    <row r="1129" spans="1:15" hidden="1" outlineLevel="1" x14ac:dyDescent="0.25">
      <c r="B1129" s="11">
        <v>44375</v>
      </c>
      <c r="C1129" s="3" t="s">
        <v>2522</v>
      </c>
      <c r="D1129" s="3" t="s">
        <v>4209</v>
      </c>
      <c r="E1129" s="3" t="s">
        <v>751</v>
      </c>
      <c r="F1129" s="11">
        <v>44435</v>
      </c>
      <c r="G1129" s="4">
        <v>2301553</v>
      </c>
      <c r="H1129" s="4" t="e">
        <f>VLOOKUP(D1129,'Xử lý'!$C$1:$C$173,1,0)</f>
        <v>#N/A</v>
      </c>
      <c r="I1129" s="4"/>
      <c r="J1129" s="4">
        <f t="shared" si="47"/>
        <v>0</v>
      </c>
      <c r="K1129" s="2">
        <f t="shared" si="46"/>
        <v>0</v>
      </c>
      <c r="L1129" s="4">
        <v>0</v>
      </c>
      <c r="M1129" s="4">
        <v>0</v>
      </c>
      <c r="N1129" s="4">
        <v>0</v>
      </c>
      <c r="O1129" s="4">
        <v>2301553</v>
      </c>
    </row>
    <row r="1130" spans="1:15" hidden="1" outlineLevel="1" x14ac:dyDescent="0.25">
      <c r="B1130" s="11">
        <v>44386</v>
      </c>
      <c r="C1130" s="3" t="s">
        <v>363</v>
      </c>
      <c r="D1130" s="3" t="s">
        <v>3400</v>
      </c>
      <c r="E1130" s="3" t="s">
        <v>2721</v>
      </c>
      <c r="F1130" s="11">
        <v>44446</v>
      </c>
      <c r="G1130" s="4">
        <v>163384025</v>
      </c>
      <c r="H1130" s="4" t="e">
        <f>VLOOKUP(D1130,'Xử lý'!$C$1:$C$173,1,0)</f>
        <v>#N/A</v>
      </c>
      <c r="I1130" s="4"/>
      <c r="J1130" s="4">
        <f t="shared" si="47"/>
        <v>0</v>
      </c>
      <c r="K1130" s="2">
        <f t="shared" si="46"/>
        <v>0</v>
      </c>
      <c r="L1130" s="4">
        <v>0</v>
      </c>
      <c r="M1130" s="4">
        <v>0</v>
      </c>
      <c r="N1130" s="4">
        <v>0</v>
      </c>
      <c r="O1130" s="4">
        <v>163384025</v>
      </c>
    </row>
    <row r="1131" spans="1:15" hidden="1" outlineLevel="1" x14ac:dyDescent="0.25">
      <c r="B1131" s="11">
        <v>44404</v>
      </c>
      <c r="C1131" s="3" t="s">
        <v>2418</v>
      </c>
      <c r="D1131" s="3" t="s">
        <v>3125</v>
      </c>
      <c r="E1131" s="3" t="s">
        <v>858</v>
      </c>
      <c r="F1131" s="11">
        <v>44464</v>
      </c>
      <c r="G1131" s="4">
        <v>55401961</v>
      </c>
      <c r="H1131" s="4" t="e">
        <f>VLOOKUP(D1131,'Xử lý'!$C$1:$C$173,1,0)</f>
        <v>#N/A</v>
      </c>
      <c r="I1131" s="4"/>
      <c r="J1131" s="4">
        <f t="shared" si="47"/>
        <v>0</v>
      </c>
      <c r="K1131" s="2">
        <f t="shared" si="46"/>
        <v>0</v>
      </c>
      <c r="L1131" s="4">
        <v>1153269</v>
      </c>
      <c r="M1131" s="4">
        <v>0</v>
      </c>
      <c r="N1131" s="4">
        <v>0</v>
      </c>
      <c r="O1131" s="4">
        <v>54248692</v>
      </c>
    </row>
    <row r="1132" spans="1:15" hidden="1" outlineLevel="1" x14ac:dyDescent="0.25">
      <c r="B1132" s="11">
        <v>44404</v>
      </c>
      <c r="C1132" s="3" t="s">
        <v>3240</v>
      </c>
      <c r="D1132" s="3" t="s">
        <v>650</v>
      </c>
      <c r="E1132" s="3" t="s">
        <v>3902</v>
      </c>
      <c r="F1132" s="11">
        <v>44464</v>
      </c>
      <c r="G1132" s="4">
        <v>48653353</v>
      </c>
      <c r="H1132" s="4" t="e">
        <f>VLOOKUP(D1132,'Xử lý'!$C$1:$C$173,1,0)</f>
        <v>#N/A</v>
      </c>
      <c r="I1132" s="4"/>
      <c r="J1132" s="4">
        <f t="shared" si="47"/>
        <v>0</v>
      </c>
      <c r="K1132" s="2">
        <f t="shared" si="46"/>
        <v>0</v>
      </c>
      <c r="L1132" s="4">
        <v>0</v>
      </c>
      <c r="M1132" s="4">
        <v>0</v>
      </c>
      <c r="N1132" s="4">
        <v>0</v>
      </c>
      <c r="O1132" s="4">
        <v>48653353</v>
      </c>
    </row>
    <row r="1133" spans="1:15" hidden="1" outlineLevel="1" x14ac:dyDescent="0.25">
      <c r="B1133" s="11">
        <v>44422</v>
      </c>
      <c r="C1133" s="3" t="s">
        <v>4327</v>
      </c>
      <c r="D1133" s="3" t="s">
        <v>2092</v>
      </c>
      <c r="E1133" s="3" t="s">
        <v>3911</v>
      </c>
      <c r="F1133" s="11">
        <v>44482</v>
      </c>
      <c r="G1133" s="4">
        <v>89494430</v>
      </c>
      <c r="H1133" s="4" t="e">
        <f>VLOOKUP(D1133,'Xử lý'!$C$1:$C$173,1,0)</f>
        <v>#N/A</v>
      </c>
      <c r="I1133" s="4"/>
      <c r="J1133" s="4">
        <f t="shared" si="47"/>
        <v>0</v>
      </c>
      <c r="K1133" s="2">
        <f t="shared" si="46"/>
        <v>0</v>
      </c>
      <c r="L1133" s="4">
        <v>0</v>
      </c>
      <c r="M1133" s="4">
        <v>0</v>
      </c>
      <c r="N1133" s="4">
        <v>0</v>
      </c>
      <c r="O1133" s="4">
        <v>89494430</v>
      </c>
    </row>
    <row r="1134" spans="1:15" collapsed="1" x14ac:dyDescent="0.25">
      <c r="A1134" s="7" t="s">
        <v>85</v>
      </c>
      <c r="G1134" s="2">
        <v>166265239</v>
      </c>
      <c r="H1134" s="4" t="e">
        <f>VLOOKUP(D1134,'Xử lý'!$C$1:$C$173,1,0)</f>
        <v>#N/A</v>
      </c>
      <c r="I1134" s="16">
        <f>SUM(I1135:I1154)</f>
        <v>57806889</v>
      </c>
      <c r="J1134" s="4">
        <v>3726653</v>
      </c>
      <c r="K1134" s="2">
        <f t="shared" si="46"/>
        <v>54080236</v>
      </c>
      <c r="L1134" s="2">
        <v>7154448</v>
      </c>
      <c r="M1134" s="2">
        <v>0</v>
      </c>
      <c r="N1134" s="2">
        <v>0</v>
      </c>
      <c r="O1134" s="2">
        <v>159110791</v>
      </c>
    </row>
    <row r="1135" spans="1:15" hidden="1" outlineLevel="1" x14ac:dyDescent="0.25">
      <c r="B1135" s="11">
        <v>44358</v>
      </c>
      <c r="C1135" s="3" t="s">
        <v>1775</v>
      </c>
      <c r="D1135" s="3" t="s">
        <v>457</v>
      </c>
      <c r="E1135" s="3" t="s">
        <v>1636</v>
      </c>
      <c r="F1135" s="11">
        <v>44418</v>
      </c>
      <c r="G1135" s="4">
        <v>2956520</v>
      </c>
      <c r="H1135" s="4" t="e">
        <f>VLOOKUP(D1135,'Xử lý'!$C$1:$C$173,1,0)</f>
        <v>#N/A</v>
      </c>
      <c r="I1135" s="4"/>
      <c r="J1135" s="4">
        <f t="shared" si="47"/>
        <v>0</v>
      </c>
      <c r="K1135" s="2">
        <f t="shared" si="46"/>
        <v>0</v>
      </c>
      <c r="L1135" s="4">
        <v>0</v>
      </c>
      <c r="M1135" s="4">
        <v>0</v>
      </c>
      <c r="N1135" s="4">
        <v>0</v>
      </c>
      <c r="O1135" s="4">
        <v>2956520</v>
      </c>
    </row>
    <row r="1136" spans="1:15" hidden="1" outlineLevel="1" x14ac:dyDescent="0.25">
      <c r="B1136" s="11">
        <v>44358</v>
      </c>
      <c r="C1136" s="3" t="s">
        <v>193</v>
      </c>
      <c r="D1136" s="3" t="s">
        <v>1082</v>
      </c>
      <c r="E1136" s="3" t="s">
        <v>2929</v>
      </c>
      <c r="F1136" s="11">
        <v>44418</v>
      </c>
      <c r="G1136" s="4">
        <v>6775346</v>
      </c>
      <c r="H1136" s="4" t="str">
        <f>VLOOKUP(D1136,'Xử lý'!$C$1:$C$173,1,0)</f>
        <v>0002863</v>
      </c>
      <c r="I1136" s="4">
        <f t="shared" si="48"/>
        <v>6775346</v>
      </c>
      <c r="J1136" s="4">
        <f t="shared" si="47"/>
        <v>6775346</v>
      </c>
      <c r="K1136" s="2">
        <f t="shared" si="46"/>
        <v>0</v>
      </c>
      <c r="L1136" s="4">
        <v>0</v>
      </c>
      <c r="M1136" s="4">
        <v>0</v>
      </c>
      <c r="N1136" s="4">
        <v>0</v>
      </c>
      <c r="O1136" s="4">
        <v>6775346</v>
      </c>
    </row>
    <row r="1137" spans="2:15" hidden="1" outlineLevel="1" x14ac:dyDescent="0.25">
      <c r="B1137" s="11">
        <v>44373</v>
      </c>
      <c r="C1137" s="3" t="s">
        <v>812</v>
      </c>
      <c r="D1137" s="3" t="s">
        <v>1599</v>
      </c>
      <c r="E1137" s="3" t="s">
        <v>1436</v>
      </c>
      <c r="F1137" s="11">
        <v>44433</v>
      </c>
      <c r="G1137" s="4">
        <v>51031543</v>
      </c>
      <c r="H1137" s="4" t="str">
        <f>VLOOKUP(D1137,'Xử lý'!$C$1:$C$173,1,0)</f>
        <v>0003883</v>
      </c>
      <c r="I1137" s="4">
        <f t="shared" si="48"/>
        <v>51031543</v>
      </c>
      <c r="J1137" s="4">
        <f t="shared" si="47"/>
        <v>51031543</v>
      </c>
      <c r="K1137" s="2">
        <f t="shared" si="46"/>
        <v>0</v>
      </c>
      <c r="L1137" s="4">
        <v>0</v>
      </c>
      <c r="M1137" s="4">
        <v>0</v>
      </c>
      <c r="N1137" s="4">
        <v>0</v>
      </c>
      <c r="O1137" s="4">
        <v>51031543</v>
      </c>
    </row>
    <row r="1138" spans="2:15" hidden="1" outlineLevel="1" x14ac:dyDescent="0.25">
      <c r="B1138" s="11">
        <v>44386</v>
      </c>
      <c r="C1138" s="3" t="s">
        <v>4297</v>
      </c>
      <c r="D1138" s="3" t="s">
        <v>2139</v>
      </c>
      <c r="E1138" s="3" t="s">
        <v>3150</v>
      </c>
      <c r="F1138" s="11">
        <v>44446</v>
      </c>
      <c r="G1138" s="4">
        <v>6136440</v>
      </c>
      <c r="H1138" s="4" t="e">
        <f>VLOOKUP(D1138,'Xử lý'!$C$1:$C$173,1,0)</f>
        <v>#N/A</v>
      </c>
      <c r="I1138" s="4"/>
      <c r="J1138" s="4">
        <f t="shared" si="47"/>
        <v>0</v>
      </c>
      <c r="K1138" s="2">
        <f t="shared" si="46"/>
        <v>0</v>
      </c>
      <c r="L1138" s="4">
        <v>0</v>
      </c>
      <c r="M1138" s="4">
        <v>0</v>
      </c>
      <c r="N1138" s="4">
        <v>0</v>
      </c>
      <c r="O1138" s="4">
        <v>6136440</v>
      </c>
    </row>
    <row r="1139" spans="2:15" hidden="1" outlineLevel="1" x14ac:dyDescent="0.25">
      <c r="B1139" s="11">
        <v>44386</v>
      </c>
      <c r="C1139" s="3" t="s">
        <v>1103</v>
      </c>
      <c r="D1139" s="3" t="s">
        <v>4477</v>
      </c>
      <c r="E1139" s="3" t="s">
        <v>1407</v>
      </c>
      <c r="F1139" s="11">
        <v>44446</v>
      </c>
      <c r="G1139" s="4">
        <v>5215377</v>
      </c>
      <c r="H1139" s="4" t="e">
        <f>VLOOKUP(D1139,'Xử lý'!$C$1:$C$173,1,0)</f>
        <v>#N/A</v>
      </c>
      <c r="I1139" s="4"/>
      <c r="J1139" s="4">
        <f t="shared" si="47"/>
        <v>0</v>
      </c>
      <c r="K1139" s="2">
        <f t="shared" si="46"/>
        <v>0</v>
      </c>
      <c r="L1139" s="4">
        <v>0</v>
      </c>
      <c r="M1139" s="4">
        <v>0</v>
      </c>
      <c r="N1139" s="4">
        <v>0</v>
      </c>
      <c r="O1139" s="4">
        <v>5215377</v>
      </c>
    </row>
    <row r="1140" spans="2:15" hidden="1" outlineLevel="1" x14ac:dyDescent="0.25">
      <c r="B1140" s="11">
        <v>44386</v>
      </c>
      <c r="C1140" s="3" t="s">
        <v>1299</v>
      </c>
      <c r="D1140" s="3" t="s">
        <v>4457</v>
      </c>
      <c r="E1140" s="3" t="s">
        <v>2153</v>
      </c>
      <c r="F1140" s="11">
        <v>44446</v>
      </c>
      <c r="G1140" s="4">
        <v>2554039</v>
      </c>
      <c r="H1140" s="4" t="e">
        <f>VLOOKUP(D1140,'Xử lý'!$C$1:$C$173,1,0)</f>
        <v>#N/A</v>
      </c>
      <c r="I1140" s="4"/>
      <c r="J1140" s="4">
        <f t="shared" si="47"/>
        <v>0</v>
      </c>
      <c r="K1140" s="2">
        <f t="shared" si="46"/>
        <v>0</v>
      </c>
      <c r="L1140" s="4">
        <v>0</v>
      </c>
      <c r="M1140" s="4">
        <v>0</v>
      </c>
      <c r="N1140" s="4">
        <v>0</v>
      </c>
      <c r="O1140" s="4">
        <v>2554039</v>
      </c>
    </row>
    <row r="1141" spans="2:15" hidden="1" outlineLevel="1" x14ac:dyDescent="0.25">
      <c r="B1141" s="11">
        <v>44386</v>
      </c>
      <c r="C1141" s="3" t="s">
        <v>2253</v>
      </c>
      <c r="D1141" s="3" t="s">
        <v>975</v>
      </c>
      <c r="E1141" s="3" t="s">
        <v>2072</v>
      </c>
      <c r="F1141" s="11">
        <v>44446</v>
      </c>
      <c r="G1141" s="4">
        <v>3725099</v>
      </c>
      <c r="H1141" s="4" t="e">
        <f>VLOOKUP(D1141,'Xử lý'!$C$1:$C$173,1,0)</f>
        <v>#N/A</v>
      </c>
      <c r="I1141" s="4"/>
      <c r="J1141" s="4">
        <f t="shared" si="47"/>
        <v>0</v>
      </c>
      <c r="K1141" s="2">
        <f t="shared" si="46"/>
        <v>0</v>
      </c>
      <c r="L1141" s="4">
        <v>0</v>
      </c>
      <c r="M1141" s="4">
        <v>0</v>
      </c>
      <c r="N1141" s="4">
        <v>0</v>
      </c>
      <c r="O1141" s="4">
        <v>3725099</v>
      </c>
    </row>
    <row r="1142" spans="2:15" hidden="1" outlineLevel="1" x14ac:dyDescent="0.25">
      <c r="B1142" s="11">
        <v>44386</v>
      </c>
      <c r="C1142" s="3" t="s">
        <v>1322</v>
      </c>
      <c r="D1142" s="3" t="s">
        <v>1428</v>
      </c>
      <c r="E1142" s="3" t="s">
        <v>250</v>
      </c>
      <c r="F1142" s="11">
        <v>44446</v>
      </c>
      <c r="G1142" s="4">
        <v>3950000</v>
      </c>
      <c r="H1142" s="4" t="e">
        <f>VLOOKUP(D1142,'Xử lý'!$C$1:$C$173,1,0)</f>
        <v>#N/A</v>
      </c>
      <c r="I1142" s="4"/>
      <c r="J1142" s="4">
        <f t="shared" si="47"/>
        <v>0</v>
      </c>
      <c r="K1142" s="2">
        <f t="shared" si="46"/>
        <v>0</v>
      </c>
      <c r="L1142" s="4">
        <v>0</v>
      </c>
      <c r="M1142" s="4">
        <v>0</v>
      </c>
      <c r="N1142" s="4">
        <v>0</v>
      </c>
      <c r="O1142" s="4">
        <v>3950000</v>
      </c>
    </row>
    <row r="1143" spans="2:15" hidden="1" outlineLevel="1" x14ac:dyDescent="0.25">
      <c r="B1143" s="11">
        <v>44386</v>
      </c>
      <c r="C1143" s="3" t="s">
        <v>2504</v>
      </c>
      <c r="D1143" s="3" t="s">
        <v>1568</v>
      </c>
      <c r="E1143" s="3" t="s">
        <v>3877</v>
      </c>
      <c r="F1143" s="11">
        <v>44446</v>
      </c>
      <c r="G1143" s="4">
        <v>3801919</v>
      </c>
      <c r="H1143" s="4" t="e">
        <f>VLOOKUP(D1143,'Xử lý'!$C$1:$C$173,1,0)</f>
        <v>#N/A</v>
      </c>
      <c r="I1143" s="4"/>
      <c r="J1143" s="4">
        <f t="shared" si="47"/>
        <v>0</v>
      </c>
      <c r="K1143" s="2">
        <f t="shared" si="46"/>
        <v>0</v>
      </c>
      <c r="L1143" s="4">
        <v>0</v>
      </c>
      <c r="M1143" s="4">
        <v>0</v>
      </c>
      <c r="N1143" s="4">
        <v>0</v>
      </c>
      <c r="O1143" s="4">
        <v>3801919</v>
      </c>
    </row>
    <row r="1144" spans="2:15" hidden="1" outlineLevel="1" x14ac:dyDescent="0.25">
      <c r="B1144" s="11">
        <v>44386</v>
      </c>
      <c r="C1144" s="3" t="s">
        <v>130</v>
      </c>
      <c r="D1144" s="3" t="s">
        <v>1986</v>
      </c>
      <c r="E1144" s="3" t="s">
        <v>1258</v>
      </c>
      <c r="F1144" s="11">
        <v>44446</v>
      </c>
      <c r="G1144" s="4">
        <v>4981838</v>
      </c>
      <c r="H1144" s="4" t="e">
        <f>VLOOKUP(D1144,'Xử lý'!$C$1:$C$173,1,0)</f>
        <v>#N/A</v>
      </c>
      <c r="I1144" s="4"/>
      <c r="J1144" s="4">
        <f t="shared" si="47"/>
        <v>0</v>
      </c>
      <c r="K1144" s="2">
        <f t="shared" si="46"/>
        <v>0</v>
      </c>
      <c r="L1144" s="4">
        <v>0</v>
      </c>
      <c r="M1144" s="4">
        <v>0</v>
      </c>
      <c r="N1144" s="4">
        <v>0</v>
      </c>
      <c r="O1144" s="4">
        <v>4981838</v>
      </c>
    </row>
    <row r="1145" spans="2:15" hidden="1" outlineLevel="1" x14ac:dyDescent="0.25">
      <c r="B1145" s="11">
        <v>44386</v>
      </c>
      <c r="C1145" s="3" t="s">
        <v>3366</v>
      </c>
      <c r="D1145" s="3" t="s">
        <v>3190</v>
      </c>
      <c r="E1145" s="3" t="s">
        <v>2137</v>
      </c>
      <c r="F1145" s="11">
        <v>44446</v>
      </c>
      <c r="G1145" s="4">
        <v>5664663</v>
      </c>
      <c r="H1145" s="4" t="e">
        <f>VLOOKUP(D1145,'Xử lý'!$C$1:$C$173,1,0)</f>
        <v>#N/A</v>
      </c>
      <c r="I1145" s="4"/>
      <c r="J1145" s="4">
        <f t="shared" si="47"/>
        <v>0</v>
      </c>
      <c r="K1145" s="2">
        <f t="shared" si="46"/>
        <v>0</v>
      </c>
      <c r="L1145" s="4">
        <v>0</v>
      </c>
      <c r="M1145" s="4">
        <v>0</v>
      </c>
      <c r="N1145" s="4">
        <v>0</v>
      </c>
      <c r="O1145" s="4">
        <v>5664663</v>
      </c>
    </row>
    <row r="1146" spans="2:15" hidden="1" outlineLevel="1" x14ac:dyDescent="0.25">
      <c r="B1146" s="11">
        <v>44386</v>
      </c>
      <c r="C1146" s="3" t="s">
        <v>852</v>
      </c>
      <c r="D1146" s="3" t="s">
        <v>466</v>
      </c>
      <c r="E1146" s="3" t="s">
        <v>4596</v>
      </c>
      <c r="F1146" s="11">
        <v>44446</v>
      </c>
      <c r="G1146" s="4">
        <v>6346637</v>
      </c>
      <c r="H1146" s="4" t="e">
        <f>VLOOKUP(D1146,'Xử lý'!$C$1:$C$173,1,0)</f>
        <v>#N/A</v>
      </c>
      <c r="I1146" s="4"/>
      <c r="J1146" s="4">
        <f t="shared" si="47"/>
        <v>0</v>
      </c>
      <c r="K1146" s="2">
        <f t="shared" si="46"/>
        <v>0</v>
      </c>
      <c r="L1146" s="4">
        <v>0</v>
      </c>
      <c r="M1146" s="4">
        <v>0</v>
      </c>
      <c r="N1146" s="4">
        <v>0</v>
      </c>
      <c r="O1146" s="4">
        <v>6346637</v>
      </c>
    </row>
    <row r="1147" spans="2:15" hidden="1" outlineLevel="1" x14ac:dyDescent="0.25">
      <c r="B1147" s="11">
        <v>44386</v>
      </c>
      <c r="C1147" s="3" t="s">
        <v>797</v>
      </c>
      <c r="D1147" s="3" t="s">
        <v>2456</v>
      </c>
      <c r="E1147" s="3" t="s">
        <v>4122</v>
      </c>
      <c r="F1147" s="11">
        <v>44446</v>
      </c>
      <c r="G1147" s="4">
        <v>5085610</v>
      </c>
      <c r="H1147" s="4" t="e">
        <f>VLOOKUP(D1147,'Xử lý'!$C$1:$C$173,1,0)</f>
        <v>#N/A</v>
      </c>
      <c r="I1147" s="4"/>
      <c r="J1147" s="4">
        <f t="shared" si="47"/>
        <v>0</v>
      </c>
      <c r="K1147" s="2">
        <f t="shared" si="46"/>
        <v>0</v>
      </c>
      <c r="L1147" s="4">
        <v>0</v>
      </c>
      <c r="M1147" s="4">
        <v>0</v>
      </c>
      <c r="N1147" s="4">
        <v>0</v>
      </c>
      <c r="O1147" s="4">
        <v>5085610</v>
      </c>
    </row>
    <row r="1148" spans="2:15" hidden="1" outlineLevel="1" x14ac:dyDescent="0.25">
      <c r="B1148" s="11">
        <v>44386</v>
      </c>
      <c r="C1148" s="3" t="s">
        <v>3250</v>
      </c>
      <c r="D1148" s="3" t="s">
        <v>864</v>
      </c>
      <c r="E1148" s="3" t="s">
        <v>3698</v>
      </c>
      <c r="F1148" s="11">
        <v>44446</v>
      </c>
      <c r="G1148" s="4">
        <v>3123786</v>
      </c>
      <c r="H1148" s="4" t="e">
        <f>VLOOKUP(D1148,'Xử lý'!$C$1:$C$173,1,0)</f>
        <v>#N/A</v>
      </c>
      <c r="I1148" s="4"/>
      <c r="J1148" s="4">
        <f t="shared" si="47"/>
        <v>0</v>
      </c>
      <c r="K1148" s="2">
        <f t="shared" si="46"/>
        <v>0</v>
      </c>
      <c r="L1148" s="4">
        <v>0</v>
      </c>
      <c r="M1148" s="4">
        <v>0</v>
      </c>
      <c r="N1148" s="4">
        <v>0</v>
      </c>
      <c r="O1148" s="4">
        <v>3123786</v>
      </c>
    </row>
    <row r="1149" spans="2:15" hidden="1" outlineLevel="1" x14ac:dyDescent="0.25">
      <c r="B1149" s="11">
        <v>44389</v>
      </c>
      <c r="C1149" s="3" t="s">
        <v>3918</v>
      </c>
      <c r="D1149" s="3" t="s">
        <v>2895</v>
      </c>
      <c r="E1149" s="3" t="s">
        <v>413</v>
      </c>
      <c r="F1149" s="11">
        <v>44449</v>
      </c>
      <c r="G1149" s="4">
        <v>2697517</v>
      </c>
      <c r="H1149" s="4" t="e">
        <f>VLOOKUP(D1149,'Xử lý'!$C$1:$C$173,1,0)</f>
        <v>#N/A</v>
      </c>
      <c r="I1149" s="4"/>
      <c r="J1149" s="4">
        <f t="shared" si="47"/>
        <v>0</v>
      </c>
      <c r="K1149" s="2">
        <f t="shared" si="46"/>
        <v>0</v>
      </c>
      <c r="L1149" s="4">
        <v>0</v>
      </c>
      <c r="M1149" s="4">
        <v>0</v>
      </c>
      <c r="N1149" s="4">
        <v>0</v>
      </c>
      <c r="O1149" s="4">
        <v>2697517</v>
      </c>
    </row>
    <row r="1150" spans="2:15" hidden="1" outlineLevel="1" x14ac:dyDescent="0.25">
      <c r="B1150" s="11">
        <v>44404</v>
      </c>
      <c r="C1150" s="3" t="s">
        <v>4263</v>
      </c>
      <c r="D1150" s="3" t="s">
        <v>3978</v>
      </c>
      <c r="E1150" s="3" t="s">
        <v>1545</v>
      </c>
      <c r="F1150" s="11">
        <v>44464</v>
      </c>
      <c r="G1150" s="4">
        <v>28283763</v>
      </c>
      <c r="H1150" s="4" t="e">
        <f>VLOOKUP(D1150,'Xử lý'!$C$1:$C$173,1,0)</f>
        <v>#N/A</v>
      </c>
      <c r="I1150" s="4"/>
      <c r="J1150" s="4">
        <f t="shared" si="47"/>
        <v>0</v>
      </c>
      <c r="K1150" s="2">
        <f t="shared" si="46"/>
        <v>0</v>
      </c>
      <c r="L1150" s="4">
        <v>7154448</v>
      </c>
      <c r="M1150" s="4">
        <v>0</v>
      </c>
      <c r="N1150" s="4">
        <v>0</v>
      </c>
      <c r="O1150" s="4">
        <v>21129315</v>
      </c>
    </row>
    <row r="1151" spans="2:15" hidden="1" outlineLevel="1" x14ac:dyDescent="0.25">
      <c r="B1151" s="11">
        <v>44405</v>
      </c>
      <c r="C1151" s="3" t="s">
        <v>2801</v>
      </c>
      <c r="D1151" s="3" t="s">
        <v>1231</v>
      </c>
      <c r="E1151" s="3" t="s">
        <v>2979</v>
      </c>
      <c r="F1151" s="11">
        <v>44465</v>
      </c>
      <c r="G1151" s="4">
        <v>5200368</v>
      </c>
      <c r="H1151" s="4" t="e">
        <f>VLOOKUP(D1151,'Xử lý'!$C$1:$C$173,1,0)</f>
        <v>#N/A</v>
      </c>
      <c r="I1151" s="4"/>
      <c r="J1151" s="4">
        <f t="shared" si="47"/>
        <v>0</v>
      </c>
      <c r="K1151" s="2">
        <f t="shared" si="46"/>
        <v>0</v>
      </c>
      <c r="L1151" s="4">
        <v>0</v>
      </c>
      <c r="M1151" s="4">
        <v>0</v>
      </c>
      <c r="N1151" s="4">
        <v>0</v>
      </c>
      <c r="O1151" s="4">
        <v>5200368</v>
      </c>
    </row>
    <row r="1152" spans="2:15" hidden="1" outlineLevel="1" x14ac:dyDescent="0.25">
      <c r="B1152" s="11">
        <v>44405</v>
      </c>
      <c r="C1152" s="3" t="s">
        <v>236</v>
      </c>
      <c r="D1152" s="3" t="s">
        <v>2286</v>
      </c>
      <c r="E1152" s="3" t="s">
        <v>4399</v>
      </c>
      <c r="F1152" s="11">
        <v>44465</v>
      </c>
      <c r="G1152" s="4">
        <v>5953485</v>
      </c>
      <c r="H1152" s="4" t="e">
        <f>VLOOKUP(D1152,'Xử lý'!$C$1:$C$173,1,0)</f>
        <v>#N/A</v>
      </c>
      <c r="I1152" s="4"/>
      <c r="J1152" s="4">
        <f t="shared" si="47"/>
        <v>0</v>
      </c>
      <c r="K1152" s="2">
        <f t="shared" si="46"/>
        <v>0</v>
      </c>
      <c r="L1152" s="4">
        <v>0</v>
      </c>
      <c r="M1152" s="4">
        <v>0</v>
      </c>
      <c r="N1152" s="4">
        <v>0</v>
      </c>
      <c r="O1152" s="4">
        <v>5953485</v>
      </c>
    </row>
    <row r="1153" spans="1:15" hidden="1" outlineLevel="1" x14ac:dyDescent="0.25">
      <c r="B1153" s="11">
        <v>44405</v>
      </c>
      <c r="C1153" s="3" t="s">
        <v>3560</v>
      </c>
      <c r="D1153" s="3" t="s">
        <v>2149</v>
      </c>
      <c r="E1153" s="3" t="s">
        <v>3444</v>
      </c>
      <c r="F1153" s="11">
        <v>44465</v>
      </c>
      <c r="G1153" s="4">
        <v>5811709</v>
      </c>
      <c r="H1153" s="4" t="e">
        <f>VLOOKUP(D1153,'Xử lý'!$C$1:$C$173,1,0)</f>
        <v>#N/A</v>
      </c>
      <c r="I1153" s="4"/>
      <c r="J1153" s="4">
        <f t="shared" si="47"/>
        <v>0</v>
      </c>
      <c r="K1153" s="2">
        <f t="shared" si="46"/>
        <v>0</v>
      </c>
      <c r="L1153" s="4">
        <v>0</v>
      </c>
      <c r="M1153" s="4">
        <v>0</v>
      </c>
      <c r="N1153" s="4">
        <v>0</v>
      </c>
      <c r="O1153" s="4">
        <v>5811709</v>
      </c>
    </row>
    <row r="1154" spans="1:15" hidden="1" outlineLevel="1" x14ac:dyDescent="0.25">
      <c r="B1154" s="11">
        <v>44424</v>
      </c>
      <c r="C1154" s="3" t="s">
        <v>2099</v>
      </c>
      <c r="D1154" s="3" t="s">
        <v>1521</v>
      </c>
      <c r="E1154" s="3" t="s">
        <v>3058</v>
      </c>
      <c r="F1154" s="11">
        <v>44484</v>
      </c>
      <c r="G1154" s="4">
        <v>6969580</v>
      </c>
      <c r="H1154" s="4" t="e">
        <f>VLOOKUP(D1154,'Xử lý'!$C$1:$C$173,1,0)</f>
        <v>#N/A</v>
      </c>
      <c r="I1154" s="4"/>
      <c r="J1154" s="4">
        <f t="shared" si="47"/>
        <v>0</v>
      </c>
      <c r="K1154" s="2">
        <f t="shared" si="46"/>
        <v>0</v>
      </c>
      <c r="L1154" s="4">
        <v>0</v>
      </c>
      <c r="M1154" s="4">
        <v>0</v>
      </c>
      <c r="N1154" s="4">
        <v>0</v>
      </c>
      <c r="O1154" s="4">
        <v>6969580</v>
      </c>
    </row>
    <row r="1155" spans="1:15" collapsed="1" x14ac:dyDescent="0.25">
      <c r="A1155" s="7" t="s">
        <v>3605</v>
      </c>
      <c r="G1155" s="2">
        <v>86201567</v>
      </c>
      <c r="H1155" s="4" t="e">
        <f>VLOOKUP(D1155,'Xử lý'!$C$1:$C$173,1,0)</f>
        <v>#N/A</v>
      </c>
      <c r="I1155" s="16">
        <f>SUM(I1156:I1166)</f>
        <v>19482736</v>
      </c>
      <c r="J1155" s="4">
        <v>422431</v>
      </c>
      <c r="K1155" s="2">
        <f t="shared" si="46"/>
        <v>19060305</v>
      </c>
      <c r="L1155" s="2">
        <v>225578</v>
      </c>
      <c r="M1155" s="2">
        <v>0</v>
      </c>
      <c r="N1155" s="2">
        <v>0</v>
      </c>
      <c r="O1155" s="2">
        <v>85975989</v>
      </c>
    </row>
    <row r="1156" spans="1:15" hidden="1" outlineLevel="1" x14ac:dyDescent="0.25">
      <c r="B1156" s="11">
        <v>44358</v>
      </c>
      <c r="C1156" s="3" t="s">
        <v>3428</v>
      </c>
      <c r="D1156" s="3" t="s">
        <v>4210</v>
      </c>
      <c r="E1156" s="3" t="s">
        <v>4166</v>
      </c>
      <c r="F1156" s="11">
        <v>44418</v>
      </c>
      <c r="G1156" s="4">
        <v>19482736</v>
      </c>
      <c r="H1156" s="4" t="str">
        <f>VLOOKUP(D1156,'Xử lý'!$C$1:$C$173,1,0)</f>
        <v>0002827</v>
      </c>
      <c r="I1156" s="4">
        <f t="shared" si="48"/>
        <v>19482736</v>
      </c>
      <c r="J1156" s="4">
        <f t="shared" si="47"/>
        <v>19482736</v>
      </c>
      <c r="K1156" s="2">
        <f t="shared" si="46"/>
        <v>0</v>
      </c>
      <c r="L1156" s="4">
        <v>0</v>
      </c>
      <c r="M1156" s="4">
        <v>0</v>
      </c>
      <c r="N1156" s="4">
        <v>0</v>
      </c>
      <c r="O1156" s="4">
        <v>19482736</v>
      </c>
    </row>
    <row r="1157" spans="1:15" hidden="1" outlineLevel="1" x14ac:dyDescent="0.25">
      <c r="B1157" s="11">
        <v>44375</v>
      </c>
      <c r="C1157" s="3" t="s">
        <v>3011</v>
      </c>
      <c r="D1157" s="3" t="s">
        <v>2042</v>
      </c>
      <c r="E1157" s="3" t="s">
        <v>678</v>
      </c>
      <c r="F1157" s="11">
        <v>44435</v>
      </c>
      <c r="G1157" s="4">
        <v>2230485</v>
      </c>
      <c r="H1157" s="4" t="e">
        <f>VLOOKUP(D1157,'Xử lý'!$C$1:$C$173,1,0)</f>
        <v>#N/A</v>
      </c>
      <c r="I1157" s="4"/>
      <c r="J1157" s="4">
        <f t="shared" si="47"/>
        <v>0</v>
      </c>
      <c r="K1157" s="2">
        <f t="shared" ref="K1157:K1220" si="49">I1157-J1157</f>
        <v>0</v>
      </c>
      <c r="L1157" s="4">
        <v>0</v>
      </c>
      <c r="M1157" s="4">
        <v>0</v>
      </c>
      <c r="N1157" s="4">
        <v>0</v>
      </c>
      <c r="O1157" s="4">
        <v>2230485</v>
      </c>
    </row>
    <row r="1158" spans="1:15" hidden="1" outlineLevel="1" x14ac:dyDescent="0.25">
      <c r="B1158" s="11">
        <v>44375</v>
      </c>
      <c r="C1158" s="3" t="s">
        <v>1821</v>
      </c>
      <c r="D1158" s="3" t="s">
        <v>2408</v>
      </c>
      <c r="E1158" s="3" t="s">
        <v>979</v>
      </c>
      <c r="F1158" s="11">
        <v>44435</v>
      </c>
      <c r="G1158" s="4">
        <v>1550501</v>
      </c>
      <c r="H1158" s="4" t="e">
        <f>VLOOKUP(D1158,'Xử lý'!$C$1:$C$173,1,0)</f>
        <v>#N/A</v>
      </c>
      <c r="I1158" s="4"/>
      <c r="J1158" s="4">
        <f t="shared" si="47"/>
        <v>0</v>
      </c>
      <c r="K1158" s="2">
        <f t="shared" si="49"/>
        <v>0</v>
      </c>
      <c r="L1158" s="4">
        <v>0</v>
      </c>
      <c r="M1158" s="4">
        <v>0</v>
      </c>
      <c r="N1158" s="4">
        <v>0</v>
      </c>
      <c r="O1158" s="4">
        <v>1550501</v>
      </c>
    </row>
    <row r="1159" spans="1:15" hidden="1" outlineLevel="1" x14ac:dyDescent="0.25">
      <c r="B1159" s="11">
        <v>44375</v>
      </c>
      <c r="C1159" s="3" t="s">
        <v>888</v>
      </c>
      <c r="D1159" s="3" t="s">
        <v>1311</v>
      </c>
      <c r="E1159" s="3" t="s">
        <v>1851</v>
      </c>
      <c r="F1159" s="11">
        <v>44435</v>
      </c>
      <c r="G1159" s="4">
        <v>1648713</v>
      </c>
      <c r="H1159" s="4" t="e">
        <f>VLOOKUP(D1159,'Xử lý'!$C$1:$C$173,1,0)</f>
        <v>#N/A</v>
      </c>
      <c r="I1159" s="4"/>
      <c r="J1159" s="4">
        <f t="shared" ref="J1159:J1222" si="50">IF(I1159&lt;&gt;0,I1159,0)</f>
        <v>0</v>
      </c>
      <c r="K1159" s="2">
        <f t="shared" si="49"/>
        <v>0</v>
      </c>
      <c r="L1159" s="4">
        <v>0</v>
      </c>
      <c r="M1159" s="4">
        <v>0</v>
      </c>
      <c r="N1159" s="4">
        <v>0</v>
      </c>
      <c r="O1159" s="4">
        <v>1648713</v>
      </c>
    </row>
    <row r="1160" spans="1:15" hidden="1" outlineLevel="1" x14ac:dyDescent="0.25">
      <c r="B1160" s="11">
        <v>44375</v>
      </c>
      <c r="C1160" s="3" t="s">
        <v>3020</v>
      </c>
      <c r="D1160" s="3" t="s">
        <v>933</v>
      </c>
      <c r="E1160" s="3" t="s">
        <v>538</v>
      </c>
      <c r="F1160" s="11">
        <v>44435</v>
      </c>
      <c r="G1160" s="4">
        <v>3087381</v>
      </c>
      <c r="H1160" s="4" t="e">
        <f>VLOOKUP(D1160,'Xử lý'!$C$1:$C$173,1,0)</f>
        <v>#N/A</v>
      </c>
      <c r="I1160" s="4"/>
      <c r="J1160" s="4">
        <f t="shared" si="50"/>
        <v>0</v>
      </c>
      <c r="K1160" s="2">
        <f t="shared" si="49"/>
        <v>0</v>
      </c>
      <c r="L1160" s="4">
        <v>0</v>
      </c>
      <c r="M1160" s="4">
        <v>0</v>
      </c>
      <c r="N1160" s="4">
        <v>0</v>
      </c>
      <c r="O1160" s="4">
        <v>3087381</v>
      </c>
    </row>
    <row r="1161" spans="1:15" hidden="1" outlineLevel="1" x14ac:dyDescent="0.25">
      <c r="B1161" s="11">
        <v>44375</v>
      </c>
      <c r="C1161" s="3" t="s">
        <v>1843</v>
      </c>
      <c r="D1161" s="3" t="s">
        <v>3456</v>
      </c>
      <c r="E1161" s="3" t="s">
        <v>3864</v>
      </c>
      <c r="F1161" s="11">
        <v>44435</v>
      </c>
      <c r="G1161" s="4">
        <v>2977641</v>
      </c>
      <c r="H1161" s="4" t="e">
        <f>VLOOKUP(D1161,'Xử lý'!$C$1:$C$173,1,0)</f>
        <v>#N/A</v>
      </c>
      <c r="I1161" s="4"/>
      <c r="J1161" s="4">
        <f t="shared" si="50"/>
        <v>0</v>
      </c>
      <c r="K1161" s="2">
        <f t="shared" si="49"/>
        <v>0</v>
      </c>
      <c r="L1161" s="4">
        <v>0</v>
      </c>
      <c r="M1161" s="4">
        <v>0</v>
      </c>
      <c r="N1161" s="4">
        <v>0</v>
      </c>
      <c r="O1161" s="4">
        <v>2977641</v>
      </c>
    </row>
    <row r="1162" spans="1:15" hidden="1" outlineLevel="1" x14ac:dyDescent="0.25">
      <c r="B1162" s="11">
        <v>44386</v>
      </c>
      <c r="C1162" s="3" t="s">
        <v>3679</v>
      </c>
      <c r="D1162" s="3" t="s">
        <v>2330</v>
      </c>
      <c r="E1162" s="3" t="s">
        <v>3107</v>
      </c>
      <c r="F1162" s="11">
        <v>44446</v>
      </c>
      <c r="G1162" s="4">
        <v>26728378</v>
      </c>
      <c r="H1162" s="4" t="e">
        <f>VLOOKUP(D1162,'Xử lý'!$C$1:$C$173,1,0)</f>
        <v>#N/A</v>
      </c>
      <c r="I1162" s="4"/>
      <c r="J1162" s="4">
        <f t="shared" si="50"/>
        <v>0</v>
      </c>
      <c r="K1162" s="2">
        <f t="shared" si="49"/>
        <v>0</v>
      </c>
      <c r="L1162" s="4">
        <v>0</v>
      </c>
      <c r="M1162" s="4">
        <v>0</v>
      </c>
      <c r="N1162" s="4">
        <v>0</v>
      </c>
      <c r="O1162" s="4">
        <v>26728378</v>
      </c>
    </row>
    <row r="1163" spans="1:15" hidden="1" outlineLevel="1" x14ac:dyDescent="0.25">
      <c r="B1163" s="11">
        <v>44404</v>
      </c>
      <c r="C1163" s="3" t="s">
        <v>1303</v>
      </c>
      <c r="D1163" s="3" t="s">
        <v>3321</v>
      </c>
      <c r="E1163" s="3" t="s">
        <v>2432</v>
      </c>
      <c r="F1163" s="11">
        <v>44464</v>
      </c>
      <c r="G1163" s="4">
        <v>2173991</v>
      </c>
      <c r="H1163" s="4" t="e">
        <f>VLOOKUP(D1163,'Xử lý'!$C$1:$C$173,1,0)</f>
        <v>#N/A</v>
      </c>
      <c r="I1163" s="4"/>
      <c r="J1163" s="4">
        <f t="shared" si="50"/>
        <v>0</v>
      </c>
      <c r="K1163" s="2">
        <f t="shared" si="49"/>
        <v>0</v>
      </c>
      <c r="L1163" s="4">
        <v>225578</v>
      </c>
      <c r="M1163" s="4">
        <v>0</v>
      </c>
      <c r="N1163" s="4">
        <v>0</v>
      </c>
      <c r="O1163" s="4">
        <v>1948413</v>
      </c>
    </row>
    <row r="1164" spans="1:15" hidden="1" outlineLevel="1" x14ac:dyDescent="0.25">
      <c r="B1164" s="11">
        <v>44404</v>
      </c>
      <c r="C1164" s="3" t="s">
        <v>2409</v>
      </c>
      <c r="D1164" s="3" t="s">
        <v>1051</v>
      </c>
      <c r="E1164" s="3" t="s">
        <v>3800</v>
      </c>
      <c r="F1164" s="11">
        <v>44464</v>
      </c>
      <c r="G1164" s="4">
        <v>3408975</v>
      </c>
      <c r="H1164" s="4" t="e">
        <f>VLOOKUP(D1164,'Xử lý'!$C$1:$C$173,1,0)</f>
        <v>#N/A</v>
      </c>
      <c r="I1164" s="4"/>
      <c r="J1164" s="4">
        <f t="shared" si="50"/>
        <v>0</v>
      </c>
      <c r="K1164" s="2">
        <f t="shared" si="49"/>
        <v>0</v>
      </c>
      <c r="L1164" s="4">
        <v>0</v>
      </c>
      <c r="M1164" s="4">
        <v>0</v>
      </c>
      <c r="N1164" s="4">
        <v>0</v>
      </c>
      <c r="O1164" s="4">
        <v>3408975</v>
      </c>
    </row>
    <row r="1165" spans="1:15" hidden="1" outlineLevel="1" x14ac:dyDescent="0.25">
      <c r="B1165" s="11">
        <v>44404</v>
      </c>
      <c r="C1165" s="3" t="s">
        <v>669</v>
      </c>
      <c r="D1165" s="3" t="s">
        <v>4005</v>
      </c>
      <c r="E1165" s="3" t="s">
        <v>2041</v>
      </c>
      <c r="F1165" s="11">
        <v>44464</v>
      </c>
      <c r="G1165" s="4">
        <v>8531384</v>
      </c>
      <c r="H1165" s="4" t="e">
        <f>VLOOKUP(D1165,'Xử lý'!$C$1:$C$173,1,0)</f>
        <v>#N/A</v>
      </c>
      <c r="I1165" s="4"/>
      <c r="J1165" s="4">
        <f t="shared" si="50"/>
        <v>0</v>
      </c>
      <c r="K1165" s="2">
        <f t="shared" si="49"/>
        <v>0</v>
      </c>
      <c r="L1165" s="4">
        <v>0</v>
      </c>
      <c r="M1165" s="4">
        <v>0</v>
      </c>
      <c r="N1165" s="4">
        <v>0</v>
      </c>
      <c r="O1165" s="4">
        <v>8531384</v>
      </c>
    </row>
    <row r="1166" spans="1:15" hidden="1" outlineLevel="1" x14ac:dyDescent="0.25">
      <c r="B1166" s="11">
        <v>44422</v>
      </c>
      <c r="C1166" s="3" t="s">
        <v>2722</v>
      </c>
      <c r="D1166" s="3" t="s">
        <v>3996</v>
      </c>
      <c r="E1166" s="3" t="s">
        <v>3405</v>
      </c>
      <c r="F1166" s="11">
        <v>44482</v>
      </c>
      <c r="G1166" s="4">
        <v>14381382</v>
      </c>
      <c r="H1166" s="4" t="e">
        <f>VLOOKUP(D1166,'Xử lý'!$C$1:$C$173,1,0)</f>
        <v>#N/A</v>
      </c>
      <c r="I1166" s="4"/>
      <c r="J1166" s="4">
        <f t="shared" si="50"/>
        <v>0</v>
      </c>
      <c r="K1166" s="2">
        <f t="shared" si="49"/>
        <v>0</v>
      </c>
      <c r="L1166" s="4">
        <v>0</v>
      </c>
      <c r="M1166" s="4">
        <v>0</v>
      </c>
      <c r="N1166" s="4">
        <v>0</v>
      </c>
      <c r="O1166" s="4">
        <v>14381382</v>
      </c>
    </row>
    <row r="1167" spans="1:15" collapsed="1" x14ac:dyDescent="0.25">
      <c r="A1167" s="7" t="s">
        <v>2990</v>
      </c>
      <c r="G1167" s="2">
        <v>31840139</v>
      </c>
      <c r="H1167" s="4" t="e">
        <f>VLOOKUP(D1167,'Xử lý'!$C$1:$C$173,1,0)</f>
        <v>#N/A</v>
      </c>
      <c r="I1167" s="16">
        <f>SUM(I1168:I1187)</f>
        <v>3751919</v>
      </c>
      <c r="J1167" s="4">
        <v>287910</v>
      </c>
      <c r="K1167" s="2">
        <f t="shared" si="49"/>
        <v>3464009</v>
      </c>
      <c r="L1167" s="2">
        <v>471030</v>
      </c>
      <c r="M1167" s="2">
        <v>0</v>
      </c>
      <c r="N1167" s="2">
        <v>0</v>
      </c>
      <c r="O1167" s="2">
        <v>31369109</v>
      </c>
    </row>
    <row r="1168" spans="1:15" hidden="1" outlineLevel="1" x14ac:dyDescent="0.25">
      <c r="B1168" s="11">
        <v>44351</v>
      </c>
      <c r="C1168" s="3" t="s">
        <v>397</v>
      </c>
      <c r="D1168" s="3" t="s">
        <v>1345</v>
      </c>
      <c r="E1168" s="3" t="s">
        <v>4039</v>
      </c>
      <c r="F1168" s="11">
        <v>44411</v>
      </c>
      <c r="G1168" s="4">
        <v>1312477</v>
      </c>
      <c r="H1168" s="4" t="e">
        <f>VLOOKUP(D1168,'Xử lý'!$C$1:$C$173,1,0)</f>
        <v>#N/A</v>
      </c>
      <c r="I1168" s="4"/>
      <c r="J1168" s="4">
        <f t="shared" si="50"/>
        <v>0</v>
      </c>
      <c r="K1168" s="2">
        <f t="shared" si="49"/>
        <v>0</v>
      </c>
      <c r="L1168" s="4">
        <v>0</v>
      </c>
      <c r="M1168" s="4">
        <v>0</v>
      </c>
      <c r="N1168" s="4">
        <v>0</v>
      </c>
      <c r="O1168" s="4">
        <v>1312477</v>
      </c>
    </row>
    <row r="1169" spans="2:15" hidden="1" outlineLevel="1" x14ac:dyDescent="0.25">
      <c r="B1169" s="11">
        <v>44351</v>
      </c>
      <c r="C1169" s="3" t="s">
        <v>2834</v>
      </c>
      <c r="D1169" s="3" t="s">
        <v>2891</v>
      </c>
      <c r="E1169" s="3" t="s">
        <v>4513</v>
      </c>
      <c r="F1169" s="11">
        <v>44411</v>
      </c>
      <c r="G1169" s="4">
        <v>2765432</v>
      </c>
      <c r="H1169" s="4" t="e">
        <f>VLOOKUP(D1169,'Xử lý'!$C$1:$C$173,1,0)</f>
        <v>#N/A</v>
      </c>
      <c r="I1169" s="4"/>
      <c r="J1169" s="4">
        <f t="shared" si="50"/>
        <v>0</v>
      </c>
      <c r="K1169" s="2">
        <f t="shared" si="49"/>
        <v>0</v>
      </c>
      <c r="L1169" s="4">
        <v>0</v>
      </c>
      <c r="M1169" s="4">
        <v>0</v>
      </c>
      <c r="N1169" s="4">
        <v>0</v>
      </c>
      <c r="O1169" s="4">
        <v>2765432</v>
      </c>
    </row>
    <row r="1170" spans="2:15" hidden="1" outlineLevel="1" x14ac:dyDescent="0.25">
      <c r="B1170" s="11">
        <v>44351</v>
      </c>
      <c r="C1170" s="3" t="s">
        <v>4405</v>
      </c>
      <c r="D1170" s="3" t="s">
        <v>1954</v>
      </c>
      <c r="E1170" s="3" t="s">
        <v>2371</v>
      </c>
      <c r="F1170" s="11">
        <v>44411</v>
      </c>
      <c r="G1170" s="4">
        <v>1080042</v>
      </c>
      <c r="H1170" s="4" t="e">
        <f>VLOOKUP(D1170,'Xử lý'!$C$1:$C$173,1,0)</f>
        <v>#N/A</v>
      </c>
      <c r="I1170" s="4"/>
      <c r="J1170" s="4">
        <f t="shared" si="50"/>
        <v>0</v>
      </c>
      <c r="K1170" s="2">
        <f t="shared" si="49"/>
        <v>0</v>
      </c>
      <c r="L1170" s="4">
        <v>0</v>
      </c>
      <c r="M1170" s="4">
        <v>0</v>
      </c>
      <c r="N1170" s="4">
        <v>0</v>
      </c>
      <c r="O1170" s="4">
        <v>1080042</v>
      </c>
    </row>
    <row r="1171" spans="2:15" hidden="1" outlineLevel="1" x14ac:dyDescent="0.25">
      <c r="B1171" s="11">
        <v>44359</v>
      </c>
      <c r="C1171" s="3" t="s">
        <v>489</v>
      </c>
      <c r="D1171" s="3" t="s">
        <v>547</v>
      </c>
      <c r="E1171" s="3" t="s">
        <v>4364</v>
      </c>
      <c r="F1171" s="11">
        <v>44419</v>
      </c>
      <c r="G1171" s="4">
        <v>1215622</v>
      </c>
      <c r="H1171" s="4" t="e">
        <f>VLOOKUP(D1171,'Xử lý'!$C$1:$C$173,1,0)</f>
        <v>#N/A</v>
      </c>
      <c r="I1171" s="4"/>
      <c r="J1171" s="4">
        <f t="shared" si="50"/>
        <v>0</v>
      </c>
      <c r="K1171" s="2">
        <f t="shared" si="49"/>
        <v>0</v>
      </c>
      <c r="L1171" s="4">
        <v>0</v>
      </c>
      <c r="M1171" s="4">
        <v>0</v>
      </c>
      <c r="N1171" s="4">
        <v>0</v>
      </c>
      <c r="O1171" s="4">
        <v>1215622</v>
      </c>
    </row>
    <row r="1172" spans="2:15" hidden="1" outlineLevel="1" x14ac:dyDescent="0.25">
      <c r="B1172" s="11">
        <v>44359</v>
      </c>
      <c r="C1172" s="3" t="s">
        <v>1067</v>
      </c>
      <c r="D1172" s="3" t="s">
        <v>716</v>
      </c>
      <c r="E1172" s="3" t="s">
        <v>217</v>
      </c>
      <c r="F1172" s="11">
        <v>44419</v>
      </c>
      <c r="G1172" s="4">
        <v>1368532</v>
      </c>
      <c r="H1172" s="4" t="str">
        <f>VLOOKUP(D1172,'Xử lý'!$C$1:$C$173,1,0)</f>
        <v>0003011</v>
      </c>
      <c r="I1172" s="4">
        <f t="shared" ref="I1172:I1217" si="51">IF(H1172&lt;&gt;0,G1172,0)</f>
        <v>1368532</v>
      </c>
      <c r="J1172" s="4">
        <f t="shared" si="50"/>
        <v>1368532</v>
      </c>
      <c r="K1172" s="2">
        <f t="shared" si="49"/>
        <v>0</v>
      </c>
      <c r="L1172" s="4">
        <v>0</v>
      </c>
      <c r="M1172" s="4">
        <v>0</v>
      </c>
      <c r="N1172" s="4">
        <v>0</v>
      </c>
      <c r="O1172" s="4">
        <v>1368532</v>
      </c>
    </row>
    <row r="1173" spans="2:15" hidden="1" outlineLevel="1" x14ac:dyDescent="0.25">
      <c r="B1173" s="11">
        <v>44365</v>
      </c>
      <c r="C1173" s="3" t="s">
        <v>330</v>
      </c>
      <c r="D1173" s="3" t="s">
        <v>3631</v>
      </c>
      <c r="E1173" s="3" t="s">
        <v>115</v>
      </c>
      <c r="F1173" s="11">
        <v>44425</v>
      </c>
      <c r="G1173" s="4">
        <v>1334964</v>
      </c>
      <c r="H1173" s="4" t="str">
        <f>VLOOKUP(D1173,'Xử lý'!$C$1:$C$173,1,0)</f>
        <v>0003331</v>
      </c>
      <c r="I1173" s="4">
        <f t="shared" si="51"/>
        <v>1334964</v>
      </c>
      <c r="J1173" s="4">
        <f t="shared" si="50"/>
        <v>1334964</v>
      </c>
      <c r="K1173" s="2">
        <f t="shared" si="49"/>
        <v>0</v>
      </c>
      <c r="L1173" s="4">
        <v>0</v>
      </c>
      <c r="M1173" s="4">
        <v>0</v>
      </c>
      <c r="N1173" s="4">
        <v>0</v>
      </c>
      <c r="O1173" s="4">
        <v>1334964</v>
      </c>
    </row>
    <row r="1174" spans="2:15" hidden="1" outlineLevel="1" x14ac:dyDescent="0.25">
      <c r="B1174" s="11">
        <v>44365</v>
      </c>
      <c r="C1174" s="3" t="s">
        <v>4203</v>
      </c>
      <c r="D1174" s="3" t="s">
        <v>581</v>
      </c>
      <c r="E1174" s="3" t="s">
        <v>2201</v>
      </c>
      <c r="F1174" s="11">
        <v>44425</v>
      </c>
      <c r="G1174" s="4">
        <v>1048423</v>
      </c>
      <c r="H1174" s="4" t="str">
        <f>VLOOKUP(D1174,'Xử lý'!$C$1:$C$173,1,0)</f>
        <v>0003334</v>
      </c>
      <c r="I1174" s="4">
        <f t="shared" si="51"/>
        <v>1048423</v>
      </c>
      <c r="J1174" s="4">
        <f t="shared" si="50"/>
        <v>1048423</v>
      </c>
      <c r="K1174" s="2">
        <f t="shared" si="49"/>
        <v>0</v>
      </c>
      <c r="L1174" s="4">
        <v>0</v>
      </c>
      <c r="M1174" s="4">
        <v>0</v>
      </c>
      <c r="N1174" s="4">
        <v>0</v>
      </c>
      <c r="O1174" s="4">
        <v>1048423</v>
      </c>
    </row>
    <row r="1175" spans="2:15" hidden="1" outlineLevel="1" x14ac:dyDescent="0.25">
      <c r="B1175" s="11">
        <v>44379</v>
      </c>
      <c r="C1175" s="3" t="s">
        <v>3903</v>
      </c>
      <c r="D1175" s="3" t="s">
        <v>648</v>
      </c>
      <c r="E1175" s="3" t="s">
        <v>2583</v>
      </c>
      <c r="F1175" s="11">
        <v>44439</v>
      </c>
      <c r="G1175" s="4">
        <v>3732093</v>
      </c>
      <c r="H1175" s="4" t="e">
        <f>VLOOKUP(D1175,'Xử lý'!$C$1:$C$173,1,0)</f>
        <v>#N/A</v>
      </c>
      <c r="I1175" s="4"/>
      <c r="J1175" s="4">
        <f t="shared" si="50"/>
        <v>0</v>
      </c>
      <c r="K1175" s="2">
        <f t="shared" si="49"/>
        <v>0</v>
      </c>
      <c r="L1175" s="4">
        <v>0</v>
      </c>
      <c r="M1175" s="4">
        <v>0</v>
      </c>
      <c r="N1175" s="4">
        <v>0</v>
      </c>
      <c r="O1175" s="4">
        <v>3732093</v>
      </c>
    </row>
    <row r="1176" spans="2:15" hidden="1" outlineLevel="1" x14ac:dyDescent="0.25">
      <c r="B1176" s="11">
        <v>44379</v>
      </c>
      <c r="C1176" s="3" t="s">
        <v>2080</v>
      </c>
      <c r="D1176" s="3" t="s">
        <v>1151</v>
      </c>
      <c r="E1176" s="3" t="s">
        <v>2347</v>
      </c>
      <c r="F1176" s="11">
        <v>44439</v>
      </c>
      <c r="G1176" s="4">
        <v>1786183</v>
      </c>
      <c r="H1176" s="4" t="e">
        <f>VLOOKUP(D1176,'Xử lý'!$C$1:$C$173,1,0)</f>
        <v>#N/A</v>
      </c>
      <c r="I1176" s="4"/>
      <c r="J1176" s="4">
        <f t="shared" si="50"/>
        <v>0</v>
      </c>
      <c r="K1176" s="2">
        <f t="shared" si="49"/>
        <v>0</v>
      </c>
      <c r="L1176" s="4">
        <v>0</v>
      </c>
      <c r="M1176" s="4">
        <v>0</v>
      </c>
      <c r="N1176" s="4">
        <v>0</v>
      </c>
      <c r="O1176" s="4">
        <v>1786183</v>
      </c>
    </row>
    <row r="1177" spans="2:15" hidden="1" outlineLevel="1" x14ac:dyDescent="0.25">
      <c r="B1177" s="11">
        <v>44379</v>
      </c>
      <c r="C1177" s="3" t="s">
        <v>3370</v>
      </c>
      <c r="D1177" s="3" t="s">
        <v>4237</v>
      </c>
      <c r="E1177" s="3" t="s">
        <v>276</v>
      </c>
      <c r="F1177" s="11">
        <v>44439</v>
      </c>
      <c r="G1177" s="4">
        <v>1770120</v>
      </c>
      <c r="H1177" s="4" t="e">
        <f>VLOOKUP(D1177,'Xử lý'!$C$1:$C$173,1,0)</f>
        <v>#N/A</v>
      </c>
      <c r="I1177" s="4"/>
      <c r="J1177" s="4">
        <f t="shared" si="50"/>
        <v>0</v>
      </c>
      <c r="K1177" s="2">
        <f t="shared" si="49"/>
        <v>0</v>
      </c>
      <c r="L1177" s="4">
        <v>0</v>
      </c>
      <c r="M1177" s="4">
        <v>0</v>
      </c>
      <c r="N1177" s="4">
        <v>0</v>
      </c>
      <c r="O1177" s="4">
        <v>1770120</v>
      </c>
    </row>
    <row r="1178" spans="2:15" hidden="1" outlineLevel="1" x14ac:dyDescent="0.25">
      <c r="B1178" s="11">
        <v>44388</v>
      </c>
      <c r="C1178" s="3" t="s">
        <v>2542</v>
      </c>
      <c r="D1178" s="3" t="s">
        <v>2727</v>
      </c>
      <c r="E1178" s="3" t="s">
        <v>2962</v>
      </c>
      <c r="F1178" s="11">
        <v>44448</v>
      </c>
      <c r="G1178" s="4">
        <v>1180545</v>
      </c>
      <c r="H1178" s="4" t="e">
        <f>VLOOKUP(D1178,'Xử lý'!$C$1:$C$173,1,0)</f>
        <v>#N/A</v>
      </c>
      <c r="I1178" s="4"/>
      <c r="J1178" s="4">
        <f t="shared" si="50"/>
        <v>0</v>
      </c>
      <c r="K1178" s="2">
        <f t="shared" si="49"/>
        <v>0</v>
      </c>
      <c r="L1178" s="4">
        <v>0</v>
      </c>
      <c r="M1178" s="4">
        <v>0</v>
      </c>
      <c r="N1178" s="4">
        <v>0</v>
      </c>
      <c r="O1178" s="4">
        <v>1180545</v>
      </c>
    </row>
    <row r="1179" spans="2:15" hidden="1" outlineLevel="1" x14ac:dyDescent="0.25">
      <c r="B1179" s="11">
        <v>44388</v>
      </c>
      <c r="C1179" s="3" t="s">
        <v>3656</v>
      </c>
      <c r="D1179" s="3" t="s">
        <v>766</v>
      </c>
      <c r="E1179" s="3" t="s">
        <v>826</v>
      </c>
      <c r="F1179" s="11">
        <v>44448</v>
      </c>
      <c r="G1179" s="4">
        <v>1059861</v>
      </c>
      <c r="H1179" s="4" t="e">
        <f>VLOOKUP(D1179,'Xử lý'!$C$1:$C$173,1,0)</f>
        <v>#N/A</v>
      </c>
      <c r="I1179" s="4"/>
      <c r="J1179" s="4">
        <f t="shared" si="50"/>
        <v>0</v>
      </c>
      <c r="K1179" s="2">
        <f t="shared" si="49"/>
        <v>0</v>
      </c>
      <c r="L1179" s="4">
        <v>0</v>
      </c>
      <c r="M1179" s="4">
        <v>0</v>
      </c>
      <c r="N1179" s="4">
        <v>0</v>
      </c>
      <c r="O1179" s="4">
        <v>1059861</v>
      </c>
    </row>
    <row r="1180" spans="2:15" hidden="1" outlineLevel="1" x14ac:dyDescent="0.25">
      <c r="B1180" s="11">
        <v>44388</v>
      </c>
      <c r="C1180" s="3" t="s">
        <v>2708</v>
      </c>
      <c r="D1180" s="3" t="s">
        <v>4238</v>
      </c>
      <c r="E1180" s="3" t="s">
        <v>776</v>
      </c>
      <c r="F1180" s="11">
        <v>44448</v>
      </c>
      <c r="G1180" s="4">
        <v>1546301</v>
      </c>
      <c r="H1180" s="4" t="e">
        <f>VLOOKUP(D1180,'Xử lý'!$C$1:$C$173,1,0)</f>
        <v>#N/A</v>
      </c>
      <c r="I1180" s="4"/>
      <c r="J1180" s="4">
        <f t="shared" si="50"/>
        <v>0</v>
      </c>
      <c r="K1180" s="2">
        <f t="shared" si="49"/>
        <v>0</v>
      </c>
      <c r="L1180" s="4">
        <v>0</v>
      </c>
      <c r="M1180" s="4">
        <v>0</v>
      </c>
      <c r="N1180" s="4">
        <v>0</v>
      </c>
      <c r="O1180" s="4">
        <v>1546301</v>
      </c>
    </row>
    <row r="1181" spans="2:15" hidden="1" outlineLevel="1" x14ac:dyDescent="0.25">
      <c r="B1181" s="11">
        <v>44388</v>
      </c>
      <c r="C1181" s="3" t="s">
        <v>4171</v>
      </c>
      <c r="D1181" s="3" t="s">
        <v>3260</v>
      </c>
      <c r="E1181" s="3" t="s">
        <v>3931</v>
      </c>
      <c r="F1181" s="11">
        <v>44448</v>
      </c>
      <c r="G1181" s="4">
        <v>1518906</v>
      </c>
      <c r="H1181" s="4" t="e">
        <f>VLOOKUP(D1181,'Xử lý'!$C$1:$C$173,1,0)</f>
        <v>#N/A</v>
      </c>
      <c r="I1181" s="4"/>
      <c r="J1181" s="4">
        <f t="shared" si="50"/>
        <v>0</v>
      </c>
      <c r="K1181" s="2">
        <f t="shared" si="49"/>
        <v>0</v>
      </c>
      <c r="L1181" s="4">
        <v>0</v>
      </c>
      <c r="M1181" s="4">
        <v>0</v>
      </c>
      <c r="N1181" s="4">
        <v>0</v>
      </c>
      <c r="O1181" s="4">
        <v>1518906</v>
      </c>
    </row>
    <row r="1182" spans="2:15" hidden="1" outlineLevel="1" x14ac:dyDescent="0.25">
      <c r="B1182" s="11">
        <v>44388</v>
      </c>
      <c r="C1182" s="3" t="s">
        <v>2771</v>
      </c>
      <c r="D1182" s="3" t="s">
        <v>3055</v>
      </c>
      <c r="E1182" s="3" t="s">
        <v>1347</v>
      </c>
      <c r="F1182" s="11">
        <v>44448</v>
      </c>
      <c r="G1182" s="4">
        <v>1424427</v>
      </c>
      <c r="H1182" s="4" t="e">
        <f>VLOOKUP(D1182,'Xử lý'!$C$1:$C$173,1,0)</f>
        <v>#N/A</v>
      </c>
      <c r="I1182" s="4"/>
      <c r="J1182" s="4">
        <f t="shared" si="50"/>
        <v>0</v>
      </c>
      <c r="K1182" s="2">
        <f t="shared" si="49"/>
        <v>0</v>
      </c>
      <c r="L1182" s="4">
        <v>0</v>
      </c>
      <c r="M1182" s="4">
        <v>0</v>
      </c>
      <c r="N1182" s="4">
        <v>0</v>
      </c>
      <c r="O1182" s="4">
        <v>1424427</v>
      </c>
    </row>
    <row r="1183" spans="2:15" hidden="1" outlineLevel="1" x14ac:dyDescent="0.25">
      <c r="B1183" s="11">
        <v>44388</v>
      </c>
      <c r="C1183" s="3" t="s">
        <v>4040</v>
      </c>
      <c r="D1183" s="3" t="s">
        <v>4136</v>
      </c>
      <c r="E1183" s="3" t="s">
        <v>286</v>
      </c>
      <c r="F1183" s="11">
        <v>44448</v>
      </c>
      <c r="G1183" s="4">
        <v>2177182</v>
      </c>
      <c r="H1183" s="4" t="e">
        <f>VLOOKUP(D1183,'Xử lý'!$C$1:$C$173,1,0)</f>
        <v>#N/A</v>
      </c>
      <c r="I1183" s="4"/>
      <c r="J1183" s="4">
        <f t="shared" si="50"/>
        <v>0</v>
      </c>
      <c r="K1183" s="2">
        <f t="shared" si="49"/>
        <v>0</v>
      </c>
      <c r="L1183" s="4">
        <v>0</v>
      </c>
      <c r="M1183" s="4">
        <v>0</v>
      </c>
      <c r="N1183" s="4">
        <v>0</v>
      </c>
      <c r="O1183" s="4">
        <v>2177182</v>
      </c>
    </row>
    <row r="1184" spans="2:15" hidden="1" outlineLevel="1" x14ac:dyDescent="0.25">
      <c r="B1184" s="11">
        <v>44388</v>
      </c>
      <c r="C1184" s="3" t="s">
        <v>2861</v>
      </c>
      <c r="D1184" s="3" t="s">
        <v>3933</v>
      </c>
      <c r="E1184" s="3" t="s">
        <v>2518</v>
      </c>
      <c r="F1184" s="11">
        <v>44448</v>
      </c>
      <c r="G1184" s="4">
        <v>1566072</v>
      </c>
      <c r="H1184" s="4" t="e">
        <f>VLOOKUP(D1184,'Xử lý'!$C$1:$C$173,1,0)</f>
        <v>#N/A</v>
      </c>
      <c r="I1184" s="4"/>
      <c r="J1184" s="4">
        <f t="shared" si="50"/>
        <v>0</v>
      </c>
      <c r="K1184" s="2">
        <f t="shared" si="49"/>
        <v>0</v>
      </c>
      <c r="L1184" s="4">
        <v>0</v>
      </c>
      <c r="M1184" s="4">
        <v>0</v>
      </c>
      <c r="N1184" s="4">
        <v>0</v>
      </c>
      <c r="O1184" s="4">
        <v>1566072</v>
      </c>
    </row>
    <row r="1185" spans="1:15" hidden="1" outlineLevel="1" x14ac:dyDescent="0.25">
      <c r="B1185" s="11">
        <v>44388</v>
      </c>
      <c r="C1185" s="3" t="s">
        <v>3947</v>
      </c>
      <c r="D1185" s="3" t="s">
        <v>4249</v>
      </c>
      <c r="E1185" s="3" t="s">
        <v>3283</v>
      </c>
      <c r="F1185" s="11">
        <v>44448</v>
      </c>
      <c r="G1185" s="4">
        <v>2026863</v>
      </c>
      <c r="H1185" s="4" t="e">
        <f>VLOOKUP(D1185,'Xử lý'!$C$1:$C$173,1,0)</f>
        <v>#N/A</v>
      </c>
      <c r="I1185" s="4"/>
      <c r="J1185" s="4">
        <f t="shared" si="50"/>
        <v>0</v>
      </c>
      <c r="K1185" s="2">
        <f t="shared" si="49"/>
        <v>0</v>
      </c>
      <c r="L1185" s="4">
        <v>0</v>
      </c>
      <c r="M1185" s="4">
        <v>0</v>
      </c>
      <c r="N1185" s="4">
        <v>0</v>
      </c>
      <c r="O1185" s="4">
        <v>2026863</v>
      </c>
    </row>
    <row r="1186" spans="1:15" hidden="1" outlineLevel="1" x14ac:dyDescent="0.25">
      <c r="B1186" s="11">
        <v>44388</v>
      </c>
      <c r="C1186" s="3" t="s">
        <v>4342</v>
      </c>
      <c r="D1186" s="3" t="s">
        <v>1371</v>
      </c>
      <c r="E1186" s="3" t="s">
        <v>1211</v>
      </c>
      <c r="F1186" s="11">
        <v>44448</v>
      </c>
      <c r="G1186" s="4">
        <v>707741</v>
      </c>
      <c r="H1186" s="4" t="e">
        <f>VLOOKUP(D1186,'Xử lý'!$C$1:$C$173,1,0)</f>
        <v>#N/A</v>
      </c>
      <c r="I1186" s="4"/>
      <c r="J1186" s="4">
        <f t="shared" si="50"/>
        <v>0</v>
      </c>
      <c r="K1186" s="2">
        <f t="shared" si="49"/>
        <v>0</v>
      </c>
      <c r="L1186" s="4">
        <v>0</v>
      </c>
      <c r="M1186" s="4">
        <v>0</v>
      </c>
      <c r="N1186" s="4">
        <v>0</v>
      </c>
      <c r="O1186" s="4">
        <v>707741</v>
      </c>
    </row>
    <row r="1187" spans="1:15" hidden="1" outlineLevel="1" x14ac:dyDescent="0.25">
      <c r="B1187" s="11">
        <v>44396</v>
      </c>
      <c r="C1187" s="3" t="s">
        <v>433</v>
      </c>
      <c r="D1187" s="3" t="s">
        <v>3471</v>
      </c>
      <c r="E1187" s="3" t="s">
        <v>1478</v>
      </c>
      <c r="F1187" s="11">
        <v>44456</v>
      </c>
      <c r="G1187" s="4">
        <v>1218353</v>
      </c>
      <c r="H1187" s="4" t="e">
        <f>VLOOKUP(D1187,'Xử lý'!$C$1:$C$173,1,0)</f>
        <v>#N/A</v>
      </c>
      <c r="I1187" s="4"/>
      <c r="J1187" s="4">
        <f t="shared" si="50"/>
        <v>0</v>
      </c>
      <c r="K1187" s="2">
        <f t="shared" si="49"/>
        <v>0</v>
      </c>
      <c r="L1187" s="4">
        <v>471030</v>
      </c>
      <c r="M1187" s="4">
        <v>0</v>
      </c>
      <c r="N1187" s="4">
        <v>0</v>
      </c>
      <c r="O1187" s="4">
        <v>747323</v>
      </c>
    </row>
    <row r="1188" spans="1:15" collapsed="1" x14ac:dyDescent="0.25">
      <c r="A1188" s="7" t="s">
        <v>2930</v>
      </c>
      <c r="G1188" s="2">
        <v>469216</v>
      </c>
      <c r="H1188" s="4" t="e">
        <f>VLOOKUP(D1188,'Xử lý'!$C$1:$C$173,1,0)</f>
        <v>#N/A</v>
      </c>
      <c r="I1188" s="16">
        <f>SUM(I1189)</f>
        <v>469216</v>
      </c>
      <c r="J1188" s="4"/>
      <c r="K1188" s="2">
        <f t="shared" si="49"/>
        <v>469216</v>
      </c>
      <c r="L1188" s="2">
        <v>0</v>
      </c>
      <c r="M1188" s="2">
        <v>0</v>
      </c>
      <c r="N1188" s="2">
        <v>0</v>
      </c>
      <c r="O1188" s="2">
        <v>469216</v>
      </c>
    </row>
    <row r="1189" spans="1:15" hidden="1" outlineLevel="1" x14ac:dyDescent="0.25">
      <c r="B1189" s="11">
        <v>44365</v>
      </c>
      <c r="C1189" s="3" t="s">
        <v>4606</v>
      </c>
      <c r="D1189" s="3" t="s">
        <v>1289</v>
      </c>
      <c r="E1189" s="3" t="s">
        <v>4467</v>
      </c>
      <c r="F1189" s="11">
        <v>44425</v>
      </c>
      <c r="G1189" s="4">
        <v>469216</v>
      </c>
      <c r="H1189" s="4" t="str">
        <f>VLOOKUP(D1189,'Xử lý'!$C$1:$C$173,1,0)</f>
        <v>0003287</v>
      </c>
      <c r="I1189" s="4">
        <f t="shared" si="51"/>
        <v>469216</v>
      </c>
      <c r="J1189" s="4">
        <f t="shared" si="50"/>
        <v>469216</v>
      </c>
      <c r="K1189" s="2">
        <f t="shared" si="49"/>
        <v>0</v>
      </c>
      <c r="L1189" s="4">
        <v>0</v>
      </c>
      <c r="M1189" s="4">
        <v>0</v>
      </c>
      <c r="N1189" s="4">
        <v>0</v>
      </c>
      <c r="O1189" s="4">
        <v>469216</v>
      </c>
    </row>
    <row r="1190" spans="1:15" collapsed="1" x14ac:dyDescent="0.25">
      <c r="A1190" s="7" t="s">
        <v>1039</v>
      </c>
      <c r="G1190" s="2">
        <v>40451986</v>
      </c>
      <c r="H1190" s="4" t="e">
        <f>VLOOKUP(D1190,'Xử lý'!$C$1:$C$173,1,0)</f>
        <v>#N/A</v>
      </c>
      <c r="I1190" s="16">
        <f>SUM(I1191:I1200)</f>
        <v>11596716</v>
      </c>
      <c r="J1190" s="4">
        <v>549190</v>
      </c>
      <c r="K1190" s="2">
        <f t="shared" si="49"/>
        <v>11047526</v>
      </c>
      <c r="L1190" s="2">
        <v>0</v>
      </c>
      <c r="M1190" s="2">
        <v>0</v>
      </c>
      <c r="N1190" s="2">
        <v>0</v>
      </c>
      <c r="O1190" s="2">
        <v>40451986</v>
      </c>
    </row>
    <row r="1191" spans="1:15" hidden="1" outlineLevel="1" x14ac:dyDescent="0.25">
      <c r="B1191" s="11">
        <v>44358</v>
      </c>
      <c r="C1191" s="3" t="s">
        <v>1276</v>
      </c>
      <c r="D1191" s="3" t="s">
        <v>674</v>
      </c>
      <c r="E1191" s="3" t="s">
        <v>3279</v>
      </c>
      <c r="F1191" s="11">
        <v>44418</v>
      </c>
      <c r="G1191" s="4">
        <v>2718250</v>
      </c>
      <c r="H1191" s="4" t="e">
        <f>VLOOKUP(D1191,'Xử lý'!$C$1:$C$173,1,0)</f>
        <v>#N/A</v>
      </c>
      <c r="I1191" s="4"/>
      <c r="J1191" s="4">
        <f t="shared" si="50"/>
        <v>0</v>
      </c>
      <c r="K1191" s="2">
        <f t="shared" si="49"/>
        <v>0</v>
      </c>
      <c r="L1191" s="4">
        <v>0</v>
      </c>
      <c r="M1191" s="4">
        <v>0</v>
      </c>
      <c r="N1191" s="4">
        <v>0</v>
      </c>
      <c r="O1191" s="4">
        <v>2718250</v>
      </c>
    </row>
    <row r="1192" spans="1:15" hidden="1" outlineLevel="1" x14ac:dyDescent="0.25">
      <c r="B1192" s="11">
        <v>44358</v>
      </c>
      <c r="C1192" s="3" t="s">
        <v>3894</v>
      </c>
      <c r="D1192" s="3" t="s">
        <v>3243</v>
      </c>
      <c r="E1192" s="3" t="s">
        <v>4340</v>
      </c>
      <c r="F1192" s="11">
        <v>44418</v>
      </c>
      <c r="G1192" s="4">
        <v>2188751</v>
      </c>
      <c r="H1192" s="4" t="e">
        <f>VLOOKUP(D1192,'Xử lý'!$C$1:$C$173,1,0)</f>
        <v>#N/A</v>
      </c>
      <c r="I1192" s="4"/>
      <c r="J1192" s="4">
        <f t="shared" si="50"/>
        <v>0</v>
      </c>
      <c r="K1192" s="2">
        <f t="shared" si="49"/>
        <v>0</v>
      </c>
      <c r="L1192" s="4">
        <v>0</v>
      </c>
      <c r="M1192" s="4">
        <v>0</v>
      </c>
      <c r="N1192" s="4">
        <v>0</v>
      </c>
      <c r="O1192" s="4">
        <v>2188751</v>
      </c>
    </row>
    <row r="1193" spans="1:15" hidden="1" outlineLevel="1" x14ac:dyDescent="0.25">
      <c r="B1193" s="11">
        <v>44358</v>
      </c>
      <c r="C1193" s="3" t="s">
        <v>2453</v>
      </c>
      <c r="D1193" s="3" t="s">
        <v>4308</v>
      </c>
      <c r="E1193" s="3" t="s">
        <v>3968</v>
      </c>
      <c r="F1193" s="11">
        <v>44418</v>
      </c>
      <c r="G1193" s="4">
        <v>9994740</v>
      </c>
      <c r="H1193" s="4" t="e">
        <f>VLOOKUP(D1193,'Xử lý'!$C$1:$C$173,1,0)</f>
        <v>#N/A</v>
      </c>
      <c r="I1193" s="4"/>
      <c r="J1193" s="4">
        <f t="shared" si="50"/>
        <v>0</v>
      </c>
      <c r="K1193" s="2">
        <f t="shared" si="49"/>
        <v>0</v>
      </c>
      <c r="L1193" s="4">
        <v>0</v>
      </c>
      <c r="M1193" s="4">
        <v>0</v>
      </c>
      <c r="N1193" s="4">
        <v>0</v>
      </c>
      <c r="O1193" s="4">
        <v>9994740</v>
      </c>
    </row>
    <row r="1194" spans="1:15" hidden="1" outlineLevel="1" x14ac:dyDescent="0.25">
      <c r="B1194" s="11">
        <v>44359</v>
      </c>
      <c r="C1194" s="3" t="s">
        <v>1083</v>
      </c>
      <c r="D1194" s="3" t="s">
        <v>1272</v>
      </c>
      <c r="E1194" s="3" t="s">
        <v>865</v>
      </c>
      <c r="F1194" s="11">
        <v>44419</v>
      </c>
      <c r="G1194" s="4">
        <v>3198601</v>
      </c>
      <c r="H1194" s="4" t="str">
        <f>VLOOKUP(D1194,'Xử lý'!$C$1:$C$173,1,0)</f>
        <v>0002912</v>
      </c>
      <c r="I1194" s="4">
        <f t="shared" si="51"/>
        <v>3198601</v>
      </c>
      <c r="J1194" s="4">
        <f t="shared" si="50"/>
        <v>3198601</v>
      </c>
      <c r="K1194" s="2">
        <f t="shared" si="49"/>
        <v>0</v>
      </c>
      <c r="L1194" s="4">
        <v>0</v>
      </c>
      <c r="M1194" s="4">
        <v>0</v>
      </c>
      <c r="N1194" s="4">
        <v>0</v>
      </c>
      <c r="O1194" s="4">
        <v>3198601</v>
      </c>
    </row>
    <row r="1195" spans="1:15" hidden="1" outlineLevel="1" x14ac:dyDescent="0.25">
      <c r="B1195" s="11">
        <v>44359</v>
      </c>
      <c r="C1195" s="3" t="s">
        <v>4160</v>
      </c>
      <c r="D1195" s="3" t="s">
        <v>3828</v>
      </c>
      <c r="E1195" s="3" t="s">
        <v>4358</v>
      </c>
      <c r="F1195" s="11">
        <v>44419</v>
      </c>
      <c r="G1195" s="4">
        <v>6450554</v>
      </c>
      <c r="H1195" s="4" t="str">
        <f>VLOOKUP(D1195,'Xử lý'!$C$1:$C$173,1,0)</f>
        <v>0002913</v>
      </c>
      <c r="I1195" s="4">
        <f t="shared" si="51"/>
        <v>6450554</v>
      </c>
      <c r="J1195" s="4">
        <f t="shared" si="50"/>
        <v>6450554</v>
      </c>
      <c r="K1195" s="2">
        <f t="shared" si="49"/>
        <v>0</v>
      </c>
      <c r="L1195" s="4">
        <v>0</v>
      </c>
      <c r="M1195" s="4">
        <v>0</v>
      </c>
      <c r="N1195" s="4">
        <v>0</v>
      </c>
      <c r="O1195" s="4">
        <v>6450554</v>
      </c>
    </row>
    <row r="1196" spans="1:15" hidden="1" outlineLevel="1" x14ac:dyDescent="0.25">
      <c r="B1196" s="11">
        <v>44359</v>
      </c>
      <c r="C1196" s="3" t="s">
        <v>675</v>
      </c>
      <c r="D1196" s="3" t="s">
        <v>815</v>
      </c>
      <c r="E1196" s="3" t="s">
        <v>4482</v>
      </c>
      <c r="F1196" s="11">
        <v>44419</v>
      </c>
      <c r="G1196" s="4">
        <v>1947561</v>
      </c>
      <c r="H1196" s="4" t="str">
        <f>VLOOKUP(D1196,'Xử lý'!$C$1:$C$173,1,0)</f>
        <v>0002914</v>
      </c>
      <c r="I1196" s="4">
        <f t="shared" si="51"/>
        <v>1947561</v>
      </c>
      <c r="J1196" s="4">
        <f t="shared" si="50"/>
        <v>1947561</v>
      </c>
      <c r="K1196" s="2">
        <f t="shared" si="49"/>
        <v>0</v>
      </c>
      <c r="L1196" s="4">
        <v>0</v>
      </c>
      <c r="M1196" s="4">
        <v>0</v>
      </c>
      <c r="N1196" s="4">
        <v>0</v>
      </c>
      <c r="O1196" s="4">
        <v>1947561</v>
      </c>
    </row>
    <row r="1197" spans="1:15" hidden="1" outlineLevel="1" x14ac:dyDescent="0.25">
      <c r="B1197" s="11">
        <v>44386</v>
      </c>
      <c r="C1197" s="3" t="s">
        <v>629</v>
      </c>
      <c r="D1197" s="3" t="s">
        <v>280</v>
      </c>
      <c r="E1197" s="3" t="s">
        <v>3672</v>
      </c>
      <c r="F1197" s="11">
        <v>44446</v>
      </c>
      <c r="G1197" s="4">
        <v>2960348</v>
      </c>
      <c r="H1197" s="4" t="e">
        <f>VLOOKUP(D1197,'Xử lý'!$C$1:$C$173,1,0)</f>
        <v>#N/A</v>
      </c>
      <c r="I1197" s="4"/>
      <c r="J1197" s="4">
        <f t="shared" si="50"/>
        <v>0</v>
      </c>
      <c r="K1197" s="2">
        <f t="shared" si="49"/>
        <v>0</v>
      </c>
      <c r="L1197" s="4">
        <v>0</v>
      </c>
      <c r="M1197" s="4">
        <v>0</v>
      </c>
      <c r="N1197" s="4">
        <v>0</v>
      </c>
      <c r="O1197" s="4">
        <v>2960348</v>
      </c>
    </row>
    <row r="1198" spans="1:15" hidden="1" outlineLevel="1" x14ac:dyDescent="0.25">
      <c r="B1198" s="11">
        <v>44386</v>
      </c>
      <c r="C1198" s="3" t="s">
        <v>2343</v>
      </c>
      <c r="D1198" s="3" t="s">
        <v>3699</v>
      </c>
      <c r="E1198" s="3" t="s">
        <v>1595</v>
      </c>
      <c r="F1198" s="11">
        <v>44446</v>
      </c>
      <c r="G1198" s="4">
        <v>2537129</v>
      </c>
      <c r="H1198" s="4" t="e">
        <f>VLOOKUP(D1198,'Xử lý'!$C$1:$C$173,1,0)</f>
        <v>#N/A</v>
      </c>
      <c r="I1198" s="4"/>
      <c r="J1198" s="4">
        <f t="shared" si="50"/>
        <v>0</v>
      </c>
      <c r="K1198" s="2">
        <f t="shared" si="49"/>
        <v>0</v>
      </c>
      <c r="L1198" s="4">
        <v>0</v>
      </c>
      <c r="M1198" s="4">
        <v>0</v>
      </c>
      <c r="N1198" s="4">
        <v>0</v>
      </c>
      <c r="O1198" s="4">
        <v>2537129</v>
      </c>
    </row>
    <row r="1199" spans="1:15" hidden="1" outlineLevel="1" x14ac:dyDescent="0.25">
      <c r="B1199" s="11">
        <v>44403</v>
      </c>
      <c r="C1199" s="3" t="s">
        <v>4218</v>
      </c>
      <c r="D1199" s="3" t="s">
        <v>2283</v>
      </c>
      <c r="E1199" s="3" t="s">
        <v>1759</v>
      </c>
      <c r="F1199" s="11">
        <v>44463</v>
      </c>
      <c r="G1199" s="4">
        <v>5771858</v>
      </c>
      <c r="H1199" s="4" t="e">
        <f>VLOOKUP(D1199,'Xử lý'!$C$1:$C$173,1,0)</f>
        <v>#N/A</v>
      </c>
      <c r="I1199" s="4"/>
      <c r="J1199" s="4">
        <f t="shared" si="50"/>
        <v>0</v>
      </c>
      <c r="K1199" s="2">
        <f t="shared" si="49"/>
        <v>0</v>
      </c>
      <c r="L1199" s="4">
        <v>0</v>
      </c>
      <c r="M1199" s="4">
        <v>0</v>
      </c>
      <c r="N1199" s="4">
        <v>0</v>
      </c>
      <c r="O1199" s="4">
        <v>5771858</v>
      </c>
    </row>
    <row r="1200" spans="1:15" hidden="1" outlineLevel="1" x14ac:dyDescent="0.25">
      <c r="B1200" s="11">
        <v>44403</v>
      </c>
      <c r="C1200" s="3" t="s">
        <v>4106</v>
      </c>
      <c r="D1200" s="3" t="s">
        <v>2805</v>
      </c>
      <c r="E1200" s="3" t="s">
        <v>2530</v>
      </c>
      <c r="F1200" s="11">
        <v>44463</v>
      </c>
      <c r="G1200" s="4">
        <v>2684194</v>
      </c>
      <c r="H1200" s="4" t="e">
        <f>VLOOKUP(D1200,'Xử lý'!$C$1:$C$173,1,0)</f>
        <v>#N/A</v>
      </c>
      <c r="I1200" s="4"/>
      <c r="J1200" s="4">
        <f t="shared" si="50"/>
        <v>0</v>
      </c>
      <c r="K1200" s="2">
        <f t="shared" si="49"/>
        <v>0</v>
      </c>
      <c r="L1200" s="4">
        <v>0</v>
      </c>
      <c r="M1200" s="4">
        <v>0</v>
      </c>
      <c r="N1200" s="4">
        <v>0</v>
      </c>
      <c r="O1200" s="4">
        <v>2684194</v>
      </c>
    </row>
    <row r="1201" spans="1:15" collapsed="1" x14ac:dyDescent="0.25">
      <c r="A1201" s="7" t="s">
        <v>3005</v>
      </c>
      <c r="G1201" s="2">
        <v>30892174</v>
      </c>
      <c r="H1201" s="4" t="e">
        <f>VLOOKUP(D1201,'Xử lý'!$C$1:$C$173,1,0)</f>
        <v>#N/A</v>
      </c>
      <c r="I1201" s="16">
        <f>SUM(I1202:I1213)</f>
        <v>4945914</v>
      </c>
      <c r="J1201" s="4">
        <v>103414</v>
      </c>
      <c r="K1201" s="2">
        <f t="shared" si="49"/>
        <v>4842500</v>
      </c>
      <c r="L1201" s="2">
        <v>937115</v>
      </c>
      <c r="M1201" s="2">
        <v>0</v>
      </c>
      <c r="N1201" s="2">
        <v>0</v>
      </c>
      <c r="O1201" s="2">
        <v>29955059</v>
      </c>
    </row>
    <row r="1202" spans="1:15" hidden="1" outlineLevel="1" x14ac:dyDescent="0.25">
      <c r="B1202" s="11">
        <v>44350</v>
      </c>
      <c r="C1202" s="3" t="s">
        <v>4555</v>
      </c>
      <c r="D1202" s="3" t="s">
        <v>2741</v>
      </c>
      <c r="E1202" s="3" t="s">
        <v>2623</v>
      </c>
      <c r="F1202" s="11">
        <v>44410</v>
      </c>
      <c r="G1202" s="4">
        <v>1807762</v>
      </c>
      <c r="H1202" s="4" t="e">
        <f>VLOOKUP(D1202,'Xử lý'!$C$1:$C$173,1,0)</f>
        <v>#N/A</v>
      </c>
      <c r="I1202" s="4"/>
      <c r="J1202" s="4">
        <f t="shared" si="50"/>
        <v>0</v>
      </c>
      <c r="K1202" s="2">
        <f t="shared" si="49"/>
        <v>0</v>
      </c>
      <c r="L1202" s="4">
        <v>0</v>
      </c>
      <c r="M1202" s="4">
        <v>0</v>
      </c>
      <c r="N1202" s="4">
        <v>0</v>
      </c>
      <c r="O1202" s="4">
        <v>1807762</v>
      </c>
    </row>
    <row r="1203" spans="1:15" hidden="1" outlineLevel="1" x14ac:dyDescent="0.25">
      <c r="B1203" s="11">
        <v>44359</v>
      </c>
      <c r="C1203" s="3" t="s">
        <v>1402</v>
      </c>
      <c r="D1203" s="3" t="s">
        <v>289</v>
      </c>
      <c r="E1203" s="3" t="s">
        <v>1263</v>
      </c>
      <c r="F1203" s="11">
        <v>44419</v>
      </c>
      <c r="G1203" s="4">
        <v>1300697</v>
      </c>
      <c r="H1203" s="4" t="str">
        <f>VLOOKUP(D1203,'Xử lý'!$C$1:$C$173,1,0)</f>
        <v>0002980</v>
      </c>
      <c r="I1203" s="4">
        <f t="shared" si="51"/>
        <v>1300697</v>
      </c>
      <c r="J1203" s="4">
        <f t="shared" si="50"/>
        <v>1300697</v>
      </c>
      <c r="K1203" s="2">
        <f t="shared" si="49"/>
        <v>0</v>
      </c>
      <c r="L1203" s="4">
        <v>0</v>
      </c>
      <c r="M1203" s="4">
        <v>0</v>
      </c>
      <c r="N1203" s="4">
        <v>0</v>
      </c>
      <c r="O1203" s="4">
        <v>1300697</v>
      </c>
    </row>
    <row r="1204" spans="1:15" hidden="1" outlineLevel="1" x14ac:dyDescent="0.25">
      <c r="B1204" s="11">
        <v>44365</v>
      </c>
      <c r="C1204" s="3" t="s">
        <v>123</v>
      </c>
      <c r="D1204" s="3" t="s">
        <v>1617</v>
      </c>
      <c r="E1204" s="3" t="s">
        <v>3497</v>
      </c>
      <c r="F1204" s="11">
        <v>44425</v>
      </c>
      <c r="G1204" s="4">
        <v>853529</v>
      </c>
      <c r="H1204" s="4" t="str">
        <f>VLOOKUP(D1204,'Xử lý'!$C$1:$C$173,1,0)</f>
        <v>0003315</v>
      </c>
      <c r="I1204" s="4">
        <f t="shared" si="51"/>
        <v>853529</v>
      </c>
      <c r="J1204" s="4">
        <f t="shared" si="50"/>
        <v>853529</v>
      </c>
      <c r="K1204" s="2">
        <f t="shared" si="49"/>
        <v>0</v>
      </c>
      <c r="L1204" s="4">
        <v>0</v>
      </c>
      <c r="M1204" s="4">
        <v>0</v>
      </c>
      <c r="N1204" s="4">
        <v>0</v>
      </c>
      <c r="O1204" s="4">
        <v>853529</v>
      </c>
    </row>
    <row r="1205" spans="1:15" hidden="1" outlineLevel="1" x14ac:dyDescent="0.25">
      <c r="B1205" s="11">
        <v>44366</v>
      </c>
      <c r="C1205" s="3" t="s">
        <v>4418</v>
      </c>
      <c r="D1205" s="3" t="s">
        <v>2188</v>
      </c>
      <c r="E1205" s="3" t="s">
        <v>2969</v>
      </c>
      <c r="F1205" s="11">
        <v>44426</v>
      </c>
      <c r="G1205" s="4">
        <v>2791688</v>
      </c>
      <c r="H1205" s="4" t="str">
        <f>VLOOKUP(D1205,'Xử lý'!$C$1:$C$173,1,0)</f>
        <v>0003434</v>
      </c>
      <c r="I1205" s="4">
        <f t="shared" si="51"/>
        <v>2791688</v>
      </c>
      <c r="J1205" s="4">
        <f t="shared" si="50"/>
        <v>2791688</v>
      </c>
      <c r="K1205" s="2">
        <f t="shared" si="49"/>
        <v>0</v>
      </c>
      <c r="L1205" s="4">
        <v>0</v>
      </c>
      <c r="M1205" s="4">
        <v>0</v>
      </c>
      <c r="N1205" s="4">
        <v>0</v>
      </c>
      <c r="O1205" s="4">
        <v>2791688</v>
      </c>
    </row>
    <row r="1206" spans="1:15" hidden="1" outlineLevel="1" x14ac:dyDescent="0.25">
      <c r="B1206" s="11">
        <v>44378</v>
      </c>
      <c r="C1206" s="3" t="s">
        <v>1919</v>
      </c>
      <c r="D1206" s="3" t="s">
        <v>1180</v>
      </c>
      <c r="E1206" s="3" t="s">
        <v>4460</v>
      </c>
      <c r="F1206" s="11">
        <v>44438</v>
      </c>
      <c r="G1206" s="4">
        <v>1076840</v>
      </c>
      <c r="H1206" s="4" t="e">
        <f>VLOOKUP(D1206,'Xử lý'!$C$1:$C$173,1,0)</f>
        <v>#N/A</v>
      </c>
      <c r="I1206" s="4"/>
      <c r="J1206" s="4">
        <f t="shared" si="50"/>
        <v>0</v>
      </c>
      <c r="K1206" s="2">
        <f t="shared" si="49"/>
        <v>0</v>
      </c>
      <c r="L1206" s="4">
        <v>0</v>
      </c>
      <c r="M1206" s="4">
        <v>0</v>
      </c>
      <c r="N1206" s="4">
        <v>0</v>
      </c>
      <c r="O1206" s="4">
        <v>1076840</v>
      </c>
    </row>
    <row r="1207" spans="1:15" hidden="1" outlineLevel="1" x14ac:dyDescent="0.25">
      <c r="B1207" s="11">
        <v>44380</v>
      </c>
      <c r="C1207" s="3" t="s">
        <v>907</v>
      </c>
      <c r="D1207" s="3" t="s">
        <v>1495</v>
      </c>
      <c r="E1207" s="3" t="s">
        <v>3223</v>
      </c>
      <c r="F1207" s="11">
        <v>44440</v>
      </c>
      <c r="G1207" s="4">
        <v>2344243</v>
      </c>
      <c r="H1207" s="4" t="e">
        <f>VLOOKUP(D1207,'Xử lý'!$C$1:$C$173,1,0)</f>
        <v>#N/A</v>
      </c>
      <c r="I1207" s="4"/>
      <c r="J1207" s="4">
        <f t="shared" si="50"/>
        <v>0</v>
      </c>
      <c r="K1207" s="2">
        <f t="shared" si="49"/>
        <v>0</v>
      </c>
      <c r="L1207" s="4">
        <v>0</v>
      </c>
      <c r="M1207" s="4">
        <v>0</v>
      </c>
      <c r="N1207" s="4">
        <v>0</v>
      </c>
      <c r="O1207" s="4">
        <v>2344243</v>
      </c>
    </row>
    <row r="1208" spans="1:15" hidden="1" outlineLevel="1" x14ac:dyDescent="0.25">
      <c r="B1208" s="11">
        <v>44380</v>
      </c>
      <c r="C1208" s="3" t="s">
        <v>2303</v>
      </c>
      <c r="D1208" s="3" t="s">
        <v>2474</v>
      </c>
      <c r="E1208" s="3" t="s">
        <v>3094</v>
      </c>
      <c r="F1208" s="11">
        <v>44440</v>
      </c>
      <c r="G1208" s="4">
        <v>2060311</v>
      </c>
      <c r="H1208" s="4" t="e">
        <f>VLOOKUP(D1208,'Xử lý'!$C$1:$C$173,1,0)</f>
        <v>#N/A</v>
      </c>
      <c r="I1208" s="4"/>
      <c r="J1208" s="4">
        <f t="shared" si="50"/>
        <v>0</v>
      </c>
      <c r="K1208" s="2">
        <f t="shared" si="49"/>
        <v>0</v>
      </c>
      <c r="L1208" s="4">
        <v>0</v>
      </c>
      <c r="M1208" s="4">
        <v>0</v>
      </c>
      <c r="N1208" s="4">
        <v>0</v>
      </c>
      <c r="O1208" s="4">
        <v>2060311</v>
      </c>
    </row>
    <row r="1209" spans="1:15" hidden="1" outlineLevel="1" x14ac:dyDescent="0.25">
      <c r="B1209" s="11">
        <v>44388</v>
      </c>
      <c r="C1209" s="3" t="s">
        <v>697</v>
      </c>
      <c r="D1209" s="3" t="s">
        <v>4474</v>
      </c>
      <c r="E1209" s="3" t="s">
        <v>712</v>
      </c>
      <c r="F1209" s="11">
        <v>44448</v>
      </c>
      <c r="G1209" s="4">
        <v>4504744</v>
      </c>
      <c r="H1209" s="4" t="e">
        <f>VLOOKUP(D1209,'Xử lý'!$C$1:$C$173,1,0)</f>
        <v>#N/A</v>
      </c>
      <c r="I1209" s="4"/>
      <c r="J1209" s="4">
        <f t="shared" si="50"/>
        <v>0</v>
      </c>
      <c r="K1209" s="2">
        <f t="shared" si="49"/>
        <v>0</v>
      </c>
      <c r="L1209" s="4">
        <v>0</v>
      </c>
      <c r="M1209" s="4">
        <v>0</v>
      </c>
      <c r="N1209" s="4">
        <v>0</v>
      </c>
      <c r="O1209" s="4">
        <v>4504744</v>
      </c>
    </row>
    <row r="1210" spans="1:15" hidden="1" outlineLevel="1" x14ac:dyDescent="0.25">
      <c r="B1210" s="11">
        <v>44396</v>
      </c>
      <c r="C1210" s="3" t="s">
        <v>3168</v>
      </c>
      <c r="D1210" s="3" t="s">
        <v>1879</v>
      </c>
      <c r="E1210" s="3" t="s">
        <v>1425</v>
      </c>
      <c r="F1210" s="11">
        <v>44456</v>
      </c>
      <c r="G1210" s="4">
        <v>3890819</v>
      </c>
      <c r="H1210" s="4" t="e">
        <f>VLOOKUP(D1210,'Xử lý'!$C$1:$C$173,1,0)</f>
        <v>#N/A</v>
      </c>
      <c r="I1210" s="4"/>
      <c r="J1210" s="4">
        <f t="shared" si="50"/>
        <v>0</v>
      </c>
      <c r="K1210" s="2">
        <f t="shared" si="49"/>
        <v>0</v>
      </c>
      <c r="L1210" s="4">
        <v>937115</v>
      </c>
      <c r="M1210" s="4">
        <v>0</v>
      </c>
      <c r="N1210" s="4">
        <v>0</v>
      </c>
      <c r="O1210" s="4">
        <v>2953704</v>
      </c>
    </row>
    <row r="1211" spans="1:15" hidden="1" outlineLevel="1" x14ac:dyDescent="0.25">
      <c r="B1211" s="11">
        <v>44405</v>
      </c>
      <c r="C1211" s="3" t="s">
        <v>767</v>
      </c>
      <c r="D1211" s="3" t="s">
        <v>3089</v>
      </c>
      <c r="E1211" s="3" t="s">
        <v>1603</v>
      </c>
      <c r="F1211" s="11">
        <v>44465</v>
      </c>
      <c r="G1211" s="4">
        <v>1901510</v>
      </c>
      <c r="H1211" s="4" t="e">
        <f>VLOOKUP(D1211,'Xử lý'!$C$1:$C$173,1,0)</f>
        <v>#N/A</v>
      </c>
      <c r="I1211" s="4"/>
      <c r="J1211" s="4">
        <f t="shared" si="50"/>
        <v>0</v>
      </c>
      <c r="K1211" s="2">
        <f t="shared" si="49"/>
        <v>0</v>
      </c>
      <c r="L1211" s="4">
        <v>0</v>
      </c>
      <c r="M1211" s="4">
        <v>0</v>
      </c>
      <c r="N1211" s="4">
        <v>0</v>
      </c>
      <c r="O1211" s="4">
        <v>1901510</v>
      </c>
    </row>
    <row r="1212" spans="1:15" hidden="1" outlineLevel="1" x14ac:dyDescent="0.25">
      <c r="B1212" s="11">
        <v>44405</v>
      </c>
      <c r="C1212" s="3" t="s">
        <v>706</v>
      </c>
      <c r="D1212" s="3" t="s">
        <v>3875</v>
      </c>
      <c r="E1212" s="3" t="s">
        <v>242</v>
      </c>
      <c r="F1212" s="11">
        <v>44465</v>
      </c>
      <c r="G1212" s="4">
        <v>4518502</v>
      </c>
      <c r="H1212" s="4" t="e">
        <f>VLOOKUP(D1212,'Xử lý'!$C$1:$C$173,1,0)</f>
        <v>#N/A</v>
      </c>
      <c r="I1212" s="4"/>
      <c r="J1212" s="4">
        <f t="shared" si="50"/>
        <v>0</v>
      </c>
      <c r="K1212" s="2">
        <f t="shared" si="49"/>
        <v>0</v>
      </c>
      <c r="L1212" s="4">
        <v>0</v>
      </c>
      <c r="M1212" s="4">
        <v>0</v>
      </c>
      <c r="N1212" s="4">
        <v>0</v>
      </c>
      <c r="O1212" s="4">
        <v>4518502</v>
      </c>
    </row>
    <row r="1213" spans="1:15" hidden="1" outlineLevel="1" x14ac:dyDescent="0.25">
      <c r="B1213" s="11">
        <v>44412</v>
      </c>
      <c r="C1213" s="3" t="s">
        <v>670</v>
      </c>
      <c r="D1213" s="3" t="s">
        <v>1114</v>
      </c>
      <c r="E1213" s="3" t="s">
        <v>1564</v>
      </c>
      <c r="F1213" s="11">
        <v>44472</v>
      </c>
      <c r="G1213" s="4">
        <v>3841529</v>
      </c>
      <c r="H1213" s="4" t="e">
        <f>VLOOKUP(D1213,'Xử lý'!$C$1:$C$173,1,0)</f>
        <v>#N/A</v>
      </c>
      <c r="I1213" s="4"/>
      <c r="J1213" s="4">
        <f t="shared" si="50"/>
        <v>0</v>
      </c>
      <c r="K1213" s="2">
        <f t="shared" si="49"/>
        <v>0</v>
      </c>
      <c r="L1213" s="4">
        <v>0</v>
      </c>
      <c r="M1213" s="4">
        <v>0</v>
      </c>
      <c r="N1213" s="4">
        <v>0</v>
      </c>
      <c r="O1213" s="4">
        <v>3841529</v>
      </c>
    </row>
    <row r="1214" spans="1:15" collapsed="1" x14ac:dyDescent="0.25">
      <c r="A1214" s="7" t="s">
        <v>3797</v>
      </c>
      <c r="G1214" s="2">
        <v>44051482</v>
      </c>
      <c r="H1214" s="4" t="e">
        <f>VLOOKUP(D1214,'Xử lý'!$C$1:$C$173,1,0)</f>
        <v>#N/A</v>
      </c>
      <c r="I1214" s="16">
        <f>SUM(I1215:I1223)</f>
        <v>3754717</v>
      </c>
      <c r="J1214" s="4">
        <v>543393</v>
      </c>
      <c r="K1214" s="2">
        <f t="shared" si="49"/>
        <v>3211324</v>
      </c>
      <c r="L1214" s="2">
        <v>616140</v>
      </c>
      <c r="M1214" s="2">
        <v>0</v>
      </c>
      <c r="N1214" s="2">
        <v>0</v>
      </c>
      <c r="O1214" s="2">
        <v>43435342</v>
      </c>
    </row>
    <row r="1215" spans="1:15" hidden="1" outlineLevel="1" x14ac:dyDescent="0.25">
      <c r="B1215" s="11">
        <v>44359</v>
      </c>
      <c r="C1215" s="3" t="s">
        <v>2750</v>
      </c>
      <c r="D1215" s="3" t="s">
        <v>1176</v>
      </c>
      <c r="E1215" s="3" t="s">
        <v>2908</v>
      </c>
      <c r="F1215" s="11">
        <v>44419</v>
      </c>
      <c r="G1215" s="4">
        <v>2412671</v>
      </c>
      <c r="H1215" s="4" t="e">
        <f>VLOOKUP(D1215,'Xử lý'!$C$1:$C$173,1,0)</f>
        <v>#N/A</v>
      </c>
      <c r="I1215" s="4"/>
      <c r="J1215" s="4">
        <f t="shared" si="50"/>
        <v>0</v>
      </c>
      <c r="K1215" s="2">
        <f t="shared" si="49"/>
        <v>0</v>
      </c>
      <c r="L1215" s="4">
        <v>0</v>
      </c>
      <c r="M1215" s="4">
        <v>0</v>
      </c>
      <c r="N1215" s="4">
        <v>0</v>
      </c>
      <c r="O1215" s="4">
        <v>2412671</v>
      </c>
    </row>
    <row r="1216" spans="1:15" hidden="1" outlineLevel="1" x14ac:dyDescent="0.25">
      <c r="B1216" s="11">
        <v>44365</v>
      </c>
      <c r="C1216" s="3" t="s">
        <v>1516</v>
      </c>
      <c r="D1216" s="3" t="s">
        <v>2332</v>
      </c>
      <c r="E1216" s="3" t="s">
        <v>550</v>
      </c>
      <c r="F1216" s="11">
        <v>44425</v>
      </c>
      <c r="G1216" s="4">
        <v>3096111</v>
      </c>
      <c r="H1216" s="4" t="e">
        <f>VLOOKUP(D1216,'Xử lý'!$C$1:$C$173,1,0)</f>
        <v>#N/A</v>
      </c>
      <c r="I1216" s="4"/>
      <c r="J1216" s="4">
        <f t="shared" si="50"/>
        <v>0</v>
      </c>
      <c r="K1216" s="2">
        <f t="shared" si="49"/>
        <v>0</v>
      </c>
      <c r="L1216" s="4">
        <v>0</v>
      </c>
      <c r="M1216" s="4">
        <v>0</v>
      </c>
      <c r="N1216" s="4">
        <v>0</v>
      </c>
      <c r="O1216" s="4">
        <v>3096111</v>
      </c>
    </row>
    <row r="1217" spans="1:15" hidden="1" outlineLevel="1" x14ac:dyDescent="0.25">
      <c r="B1217" s="11">
        <v>44366</v>
      </c>
      <c r="C1217" s="3" t="s">
        <v>452</v>
      </c>
      <c r="D1217" s="3" t="s">
        <v>2919</v>
      </c>
      <c r="E1217" s="3" t="s">
        <v>258</v>
      </c>
      <c r="F1217" s="11">
        <v>44426</v>
      </c>
      <c r="G1217" s="4">
        <v>3754717</v>
      </c>
      <c r="H1217" s="4" t="str">
        <f>VLOOKUP(D1217,'Xử lý'!$C$1:$C$173,1,0)</f>
        <v>0003435</v>
      </c>
      <c r="I1217" s="4">
        <f t="shared" si="51"/>
        <v>3754717</v>
      </c>
      <c r="J1217" s="4">
        <f t="shared" si="50"/>
        <v>3754717</v>
      </c>
      <c r="K1217" s="2">
        <f t="shared" si="49"/>
        <v>0</v>
      </c>
      <c r="L1217" s="4">
        <v>0</v>
      </c>
      <c r="M1217" s="4">
        <v>0</v>
      </c>
      <c r="N1217" s="4">
        <v>0</v>
      </c>
      <c r="O1217" s="4">
        <v>3754717</v>
      </c>
    </row>
    <row r="1218" spans="1:15" hidden="1" outlineLevel="1" x14ac:dyDescent="0.25">
      <c r="B1218" s="11">
        <v>44378</v>
      </c>
      <c r="C1218" s="3" t="s">
        <v>3224</v>
      </c>
      <c r="D1218" s="3" t="s">
        <v>3642</v>
      </c>
      <c r="E1218" s="3" t="s">
        <v>2851</v>
      </c>
      <c r="F1218" s="11">
        <v>44438</v>
      </c>
      <c r="G1218" s="4">
        <v>4755794</v>
      </c>
      <c r="H1218" s="4" t="e">
        <f>VLOOKUP(D1218,'Xử lý'!$C$1:$C$173,1,0)</f>
        <v>#N/A</v>
      </c>
      <c r="I1218" s="4"/>
      <c r="J1218" s="4">
        <f t="shared" si="50"/>
        <v>0</v>
      </c>
      <c r="K1218" s="2">
        <f t="shared" si="49"/>
        <v>0</v>
      </c>
      <c r="L1218" s="4">
        <v>0</v>
      </c>
      <c r="M1218" s="4">
        <v>0</v>
      </c>
      <c r="N1218" s="4">
        <v>0</v>
      </c>
      <c r="O1218" s="4">
        <v>4755794</v>
      </c>
    </row>
    <row r="1219" spans="1:15" hidden="1" outlineLevel="1" x14ac:dyDescent="0.25">
      <c r="B1219" s="11">
        <v>44380</v>
      </c>
      <c r="C1219" s="3" t="s">
        <v>3719</v>
      </c>
      <c r="D1219" s="3" t="s">
        <v>1541</v>
      </c>
      <c r="E1219" s="3" t="s">
        <v>4641</v>
      </c>
      <c r="F1219" s="11">
        <v>44440</v>
      </c>
      <c r="G1219" s="4">
        <v>2469071</v>
      </c>
      <c r="H1219" s="4" t="e">
        <f>VLOOKUP(D1219,'Xử lý'!$C$1:$C$173,1,0)</f>
        <v>#N/A</v>
      </c>
      <c r="I1219" s="4"/>
      <c r="J1219" s="4">
        <f t="shared" si="50"/>
        <v>0</v>
      </c>
      <c r="K1219" s="2">
        <f t="shared" si="49"/>
        <v>0</v>
      </c>
      <c r="L1219" s="4">
        <v>0</v>
      </c>
      <c r="M1219" s="4">
        <v>0</v>
      </c>
      <c r="N1219" s="4">
        <v>0</v>
      </c>
      <c r="O1219" s="4">
        <v>2469071</v>
      </c>
    </row>
    <row r="1220" spans="1:15" hidden="1" outlineLevel="1" x14ac:dyDescent="0.25">
      <c r="B1220" s="11">
        <v>44388</v>
      </c>
      <c r="C1220" s="3" t="s">
        <v>4406</v>
      </c>
      <c r="D1220" s="3" t="s">
        <v>3233</v>
      </c>
      <c r="E1220" s="3" t="s">
        <v>2434</v>
      </c>
      <c r="F1220" s="11">
        <v>44448</v>
      </c>
      <c r="G1220" s="4">
        <v>6975730</v>
      </c>
      <c r="H1220" s="4" t="e">
        <f>VLOOKUP(D1220,'Xử lý'!$C$1:$C$173,1,0)</f>
        <v>#N/A</v>
      </c>
      <c r="I1220" s="4"/>
      <c r="J1220" s="4">
        <f t="shared" si="50"/>
        <v>0</v>
      </c>
      <c r="K1220" s="2">
        <f t="shared" si="49"/>
        <v>0</v>
      </c>
      <c r="L1220" s="4">
        <v>0</v>
      </c>
      <c r="M1220" s="4">
        <v>0</v>
      </c>
      <c r="N1220" s="4">
        <v>0</v>
      </c>
      <c r="O1220" s="4">
        <v>6975730</v>
      </c>
    </row>
    <row r="1221" spans="1:15" hidden="1" outlineLevel="1" x14ac:dyDescent="0.25">
      <c r="B1221" s="11">
        <v>44396</v>
      </c>
      <c r="C1221" s="3" t="s">
        <v>2723</v>
      </c>
      <c r="D1221" s="3" t="s">
        <v>542</v>
      </c>
      <c r="E1221" s="3" t="s">
        <v>3584</v>
      </c>
      <c r="F1221" s="11">
        <v>44456</v>
      </c>
      <c r="G1221" s="4">
        <v>7196927</v>
      </c>
      <c r="H1221" s="4" t="e">
        <f>VLOOKUP(D1221,'Xử lý'!$C$1:$C$173,1,0)</f>
        <v>#N/A</v>
      </c>
      <c r="I1221" s="4"/>
      <c r="J1221" s="4">
        <f t="shared" si="50"/>
        <v>0</v>
      </c>
      <c r="K1221" s="2">
        <f t="shared" ref="K1221:K1284" si="52">I1221-J1221</f>
        <v>0</v>
      </c>
      <c r="L1221" s="4">
        <v>616140</v>
      </c>
      <c r="M1221" s="4">
        <v>0</v>
      </c>
      <c r="N1221" s="4">
        <v>0</v>
      </c>
      <c r="O1221" s="4">
        <v>6580787</v>
      </c>
    </row>
    <row r="1222" spans="1:15" hidden="1" outlineLevel="1" x14ac:dyDescent="0.25">
      <c r="B1222" s="11">
        <v>44405</v>
      </c>
      <c r="C1222" s="3" t="s">
        <v>2194</v>
      </c>
      <c r="D1222" s="3" t="s">
        <v>4313</v>
      </c>
      <c r="E1222" s="3" t="s">
        <v>3070</v>
      </c>
      <c r="F1222" s="11">
        <v>44465</v>
      </c>
      <c r="G1222" s="4">
        <v>4943321</v>
      </c>
      <c r="H1222" s="4" t="e">
        <f>VLOOKUP(D1222,'Xử lý'!$C$1:$C$173,1,0)</f>
        <v>#N/A</v>
      </c>
      <c r="I1222" s="4"/>
      <c r="J1222" s="4">
        <f t="shared" si="50"/>
        <v>0</v>
      </c>
      <c r="K1222" s="2">
        <f t="shared" si="52"/>
        <v>0</v>
      </c>
      <c r="L1222" s="4">
        <v>0</v>
      </c>
      <c r="M1222" s="4">
        <v>0</v>
      </c>
      <c r="N1222" s="4">
        <v>0</v>
      </c>
      <c r="O1222" s="4">
        <v>4943321</v>
      </c>
    </row>
    <row r="1223" spans="1:15" hidden="1" outlineLevel="1" x14ac:dyDescent="0.25">
      <c r="B1223" s="11">
        <v>44412</v>
      </c>
      <c r="C1223" s="3" t="s">
        <v>83</v>
      </c>
      <c r="D1223" s="3" t="s">
        <v>3146</v>
      </c>
      <c r="E1223" s="3" t="s">
        <v>4556</v>
      </c>
      <c r="F1223" s="11">
        <v>44472</v>
      </c>
      <c r="G1223" s="4">
        <v>8447140</v>
      </c>
      <c r="H1223" s="4" t="e">
        <f>VLOOKUP(D1223,'Xử lý'!$C$1:$C$173,1,0)</f>
        <v>#N/A</v>
      </c>
      <c r="I1223" s="4"/>
      <c r="J1223" s="4">
        <f t="shared" ref="J1223:J1286" si="53">IF(I1223&lt;&gt;0,I1223,0)</f>
        <v>0</v>
      </c>
      <c r="K1223" s="2">
        <f t="shared" si="52"/>
        <v>0</v>
      </c>
      <c r="L1223" s="4">
        <v>0</v>
      </c>
      <c r="M1223" s="4">
        <v>0</v>
      </c>
      <c r="N1223" s="4">
        <v>0</v>
      </c>
      <c r="O1223" s="4">
        <v>8447140</v>
      </c>
    </row>
    <row r="1224" spans="1:15" hidden="1" x14ac:dyDescent="0.25">
      <c r="A1224" s="7" t="s">
        <v>2925</v>
      </c>
      <c r="G1224" s="2">
        <v>12509749</v>
      </c>
      <c r="H1224" s="4" t="e">
        <f>VLOOKUP(D1224,'Xử lý'!$C$1:$C$173,1,0)</f>
        <v>#N/A</v>
      </c>
      <c r="I1224" s="4"/>
      <c r="J1224" s="4">
        <f t="shared" si="53"/>
        <v>0</v>
      </c>
      <c r="K1224" s="2">
        <f t="shared" si="52"/>
        <v>0</v>
      </c>
      <c r="L1224" s="2">
        <v>314155</v>
      </c>
      <c r="M1224" s="2">
        <v>0</v>
      </c>
      <c r="N1224" s="2">
        <v>0</v>
      </c>
      <c r="O1224" s="2">
        <v>12195594</v>
      </c>
    </row>
    <row r="1225" spans="1:15" hidden="1" outlineLevel="1" x14ac:dyDescent="0.25">
      <c r="B1225" s="11">
        <v>44351</v>
      </c>
      <c r="C1225" s="3" t="s">
        <v>3690</v>
      </c>
      <c r="D1225" s="3" t="s">
        <v>3322</v>
      </c>
      <c r="E1225" s="3" t="s">
        <v>3830</v>
      </c>
      <c r="F1225" s="11">
        <v>44411</v>
      </c>
      <c r="G1225" s="4">
        <v>817803</v>
      </c>
      <c r="H1225" s="4" t="e">
        <f>VLOOKUP(D1225,'Xử lý'!$C$1:$C$173,1,0)</f>
        <v>#N/A</v>
      </c>
      <c r="I1225" s="4"/>
      <c r="J1225" s="4">
        <f t="shared" si="53"/>
        <v>0</v>
      </c>
      <c r="K1225" s="2">
        <f t="shared" si="52"/>
        <v>0</v>
      </c>
      <c r="L1225" s="4">
        <v>0</v>
      </c>
      <c r="M1225" s="4">
        <v>0</v>
      </c>
      <c r="N1225" s="4">
        <v>0</v>
      </c>
      <c r="O1225" s="4">
        <v>817803</v>
      </c>
    </row>
    <row r="1226" spans="1:15" hidden="1" outlineLevel="1" x14ac:dyDescent="0.25">
      <c r="B1226" s="11">
        <v>44359</v>
      </c>
      <c r="C1226" s="3" t="s">
        <v>2078</v>
      </c>
      <c r="D1226" s="3" t="s">
        <v>1489</v>
      </c>
      <c r="E1226" s="3" t="s">
        <v>3865</v>
      </c>
      <c r="F1226" s="11">
        <v>44419</v>
      </c>
      <c r="G1226" s="4">
        <v>1303513</v>
      </c>
      <c r="H1226" s="4" t="e">
        <f>VLOOKUP(D1226,'Xử lý'!$C$1:$C$173,1,0)</f>
        <v>#N/A</v>
      </c>
      <c r="I1226" s="4"/>
      <c r="J1226" s="4">
        <f t="shared" si="53"/>
        <v>0</v>
      </c>
      <c r="K1226" s="2">
        <f t="shared" si="52"/>
        <v>0</v>
      </c>
      <c r="L1226" s="4">
        <v>0</v>
      </c>
      <c r="M1226" s="4">
        <v>0</v>
      </c>
      <c r="N1226" s="4">
        <v>0</v>
      </c>
      <c r="O1226" s="4">
        <v>1303513</v>
      </c>
    </row>
    <row r="1227" spans="1:15" hidden="1" outlineLevel="1" x14ac:dyDescent="0.25">
      <c r="B1227" s="11">
        <v>44365</v>
      </c>
      <c r="C1227" s="3" t="s">
        <v>4091</v>
      </c>
      <c r="D1227" s="3" t="s">
        <v>2364</v>
      </c>
      <c r="E1227" s="3" t="s">
        <v>1472</v>
      </c>
      <c r="F1227" s="11">
        <v>44425</v>
      </c>
      <c r="G1227" s="4">
        <v>1080035</v>
      </c>
      <c r="H1227" s="4" t="e">
        <f>VLOOKUP(D1227,'Xử lý'!$C$1:$C$173,1,0)</f>
        <v>#N/A</v>
      </c>
      <c r="I1227" s="4"/>
      <c r="J1227" s="4">
        <f t="shared" si="53"/>
        <v>0</v>
      </c>
      <c r="K1227" s="2">
        <f t="shared" si="52"/>
        <v>0</v>
      </c>
      <c r="L1227" s="4">
        <v>0</v>
      </c>
      <c r="M1227" s="4">
        <v>0</v>
      </c>
      <c r="N1227" s="4">
        <v>0</v>
      </c>
      <c r="O1227" s="4">
        <v>1080035</v>
      </c>
    </row>
    <row r="1228" spans="1:15" hidden="1" outlineLevel="1" x14ac:dyDescent="0.25">
      <c r="B1228" s="11">
        <v>44379</v>
      </c>
      <c r="C1228" s="3" t="s">
        <v>2079</v>
      </c>
      <c r="D1228" s="3" t="s">
        <v>1936</v>
      </c>
      <c r="E1228" s="3" t="s">
        <v>2733</v>
      </c>
      <c r="F1228" s="11">
        <v>44439</v>
      </c>
      <c r="G1228" s="4">
        <v>1221638</v>
      </c>
      <c r="H1228" s="4" t="e">
        <f>VLOOKUP(D1228,'Xử lý'!$C$1:$C$173,1,0)</f>
        <v>#N/A</v>
      </c>
      <c r="I1228" s="4"/>
      <c r="J1228" s="4">
        <f t="shared" si="53"/>
        <v>0</v>
      </c>
      <c r="K1228" s="2">
        <f t="shared" si="52"/>
        <v>0</v>
      </c>
      <c r="L1228" s="4">
        <v>0</v>
      </c>
      <c r="M1228" s="4">
        <v>0</v>
      </c>
      <c r="N1228" s="4">
        <v>0</v>
      </c>
      <c r="O1228" s="4">
        <v>1221638</v>
      </c>
    </row>
    <row r="1229" spans="1:15" hidden="1" outlineLevel="1" x14ac:dyDescent="0.25">
      <c r="B1229" s="11">
        <v>44388</v>
      </c>
      <c r="C1229" s="3" t="s">
        <v>2381</v>
      </c>
      <c r="D1229" s="3" t="s">
        <v>3700</v>
      </c>
      <c r="E1229" s="3" t="s">
        <v>2410</v>
      </c>
      <c r="F1229" s="11">
        <v>44448</v>
      </c>
      <c r="G1229" s="4">
        <v>1752181</v>
      </c>
      <c r="H1229" s="4" t="e">
        <f>VLOOKUP(D1229,'Xử lý'!$C$1:$C$173,1,0)</f>
        <v>#N/A</v>
      </c>
      <c r="I1229" s="4"/>
      <c r="J1229" s="4">
        <f t="shared" si="53"/>
        <v>0</v>
      </c>
      <c r="K1229" s="2">
        <f t="shared" si="52"/>
        <v>0</v>
      </c>
      <c r="L1229" s="4">
        <v>0</v>
      </c>
      <c r="M1229" s="4">
        <v>0</v>
      </c>
      <c r="N1229" s="4">
        <v>0</v>
      </c>
      <c r="O1229" s="4">
        <v>1752181</v>
      </c>
    </row>
    <row r="1230" spans="1:15" hidden="1" outlineLevel="1" x14ac:dyDescent="0.25">
      <c r="B1230" s="11">
        <v>44388</v>
      </c>
      <c r="C1230" s="3" t="s">
        <v>3141</v>
      </c>
      <c r="D1230" s="3" t="s">
        <v>4512</v>
      </c>
      <c r="E1230" s="3" t="s">
        <v>2839</v>
      </c>
      <c r="F1230" s="11">
        <v>44448</v>
      </c>
      <c r="G1230" s="4">
        <v>707741</v>
      </c>
      <c r="H1230" s="4" t="e">
        <f>VLOOKUP(D1230,'Xử lý'!$C$1:$C$173,1,0)</f>
        <v>#N/A</v>
      </c>
      <c r="I1230" s="4"/>
      <c r="J1230" s="4">
        <f t="shared" si="53"/>
        <v>0</v>
      </c>
      <c r="K1230" s="2">
        <f t="shared" si="52"/>
        <v>0</v>
      </c>
      <c r="L1230" s="4">
        <v>0</v>
      </c>
      <c r="M1230" s="4">
        <v>0</v>
      </c>
      <c r="N1230" s="4">
        <v>0</v>
      </c>
      <c r="O1230" s="4">
        <v>707741</v>
      </c>
    </row>
    <row r="1231" spans="1:15" hidden="1" outlineLevel="1" x14ac:dyDescent="0.25">
      <c r="B1231" s="11">
        <v>44388</v>
      </c>
      <c r="C1231" s="3" t="s">
        <v>2634</v>
      </c>
      <c r="D1231" s="3" t="s">
        <v>3768</v>
      </c>
      <c r="E1231" s="3" t="s">
        <v>3757</v>
      </c>
      <c r="F1231" s="11">
        <v>44448</v>
      </c>
      <c r="G1231" s="4">
        <v>884815</v>
      </c>
      <c r="H1231" s="4" t="e">
        <f>VLOOKUP(D1231,'Xử lý'!$C$1:$C$173,1,0)</f>
        <v>#N/A</v>
      </c>
      <c r="I1231" s="4"/>
      <c r="J1231" s="4">
        <f t="shared" si="53"/>
        <v>0</v>
      </c>
      <c r="K1231" s="2">
        <f t="shared" si="52"/>
        <v>0</v>
      </c>
      <c r="L1231" s="4">
        <v>0</v>
      </c>
      <c r="M1231" s="4">
        <v>0</v>
      </c>
      <c r="N1231" s="4">
        <v>0</v>
      </c>
      <c r="O1231" s="4">
        <v>884815</v>
      </c>
    </row>
    <row r="1232" spans="1:15" hidden="1" outlineLevel="1" x14ac:dyDescent="0.25">
      <c r="B1232" s="11">
        <v>44396</v>
      </c>
      <c r="C1232" s="3" t="s">
        <v>572</v>
      </c>
      <c r="D1232" s="3" t="s">
        <v>2631</v>
      </c>
      <c r="E1232" s="3" t="s">
        <v>494</v>
      </c>
      <c r="F1232" s="11">
        <v>44456</v>
      </c>
      <c r="G1232" s="4">
        <v>1833183</v>
      </c>
      <c r="H1232" s="4" t="e">
        <f>VLOOKUP(D1232,'Xử lý'!$C$1:$C$173,1,0)</f>
        <v>#N/A</v>
      </c>
      <c r="I1232" s="4"/>
      <c r="J1232" s="4">
        <f t="shared" si="53"/>
        <v>0</v>
      </c>
      <c r="K1232" s="2">
        <f t="shared" si="52"/>
        <v>0</v>
      </c>
      <c r="L1232" s="4">
        <v>314155</v>
      </c>
      <c r="M1232" s="4">
        <v>0</v>
      </c>
      <c r="N1232" s="4">
        <v>0</v>
      </c>
      <c r="O1232" s="4">
        <v>1519028</v>
      </c>
    </row>
    <row r="1233" spans="1:15" hidden="1" outlineLevel="1" x14ac:dyDescent="0.25">
      <c r="B1233" s="11">
        <v>44396</v>
      </c>
      <c r="C1233" s="3" t="s">
        <v>1940</v>
      </c>
      <c r="D1233" s="3" t="s">
        <v>11</v>
      </c>
      <c r="E1233" s="3" t="s">
        <v>784</v>
      </c>
      <c r="F1233" s="11">
        <v>44456</v>
      </c>
      <c r="G1233" s="4">
        <v>1022680</v>
      </c>
      <c r="H1233" s="4" t="e">
        <f>VLOOKUP(D1233,'Xử lý'!$C$1:$C$173,1,0)</f>
        <v>#N/A</v>
      </c>
      <c r="I1233" s="4"/>
      <c r="J1233" s="4">
        <f t="shared" si="53"/>
        <v>0</v>
      </c>
      <c r="K1233" s="2">
        <f t="shared" si="52"/>
        <v>0</v>
      </c>
      <c r="L1233" s="4">
        <v>0</v>
      </c>
      <c r="M1233" s="4">
        <v>0</v>
      </c>
      <c r="N1233" s="4">
        <v>0</v>
      </c>
      <c r="O1233" s="4">
        <v>1022680</v>
      </c>
    </row>
    <row r="1234" spans="1:15" hidden="1" outlineLevel="1" x14ac:dyDescent="0.25">
      <c r="B1234" s="11">
        <v>44396</v>
      </c>
      <c r="C1234" s="3" t="s">
        <v>1164</v>
      </c>
      <c r="D1234" s="3" t="s">
        <v>3866</v>
      </c>
      <c r="E1234" s="3" t="s">
        <v>116</v>
      </c>
      <c r="F1234" s="11">
        <v>44456</v>
      </c>
      <c r="G1234" s="4">
        <v>1886160</v>
      </c>
      <c r="H1234" s="4" t="e">
        <f>VLOOKUP(D1234,'Xử lý'!$C$1:$C$173,1,0)</f>
        <v>#N/A</v>
      </c>
      <c r="I1234" s="4"/>
      <c r="J1234" s="4">
        <f t="shared" si="53"/>
        <v>0</v>
      </c>
      <c r="K1234" s="2">
        <f t="shared" si="52"/>
        <v>0</v>
      </c>
      <c r="L1234" s="4">
        <v>0</v>
      </c>
      <c r="M1234" s="4">
        <v>0</v>
      </c>
      <c r="N1234" s="4">
        <v>0</v>
      </c>
      <c r="O1234" s="4">
        <v>1886160</v>
      </c>
    </row>
    <row r="1235" spans="1:15" collapsed="1" x14ac:dyDescent="0.25">
      <c r="A1235" s="7" t="s">
        <v>1829</v>
      </c>
      <c r="G1235" s="2">
        <v>48736093</v>
      </c>
      <c r="H1235" s="4" t="e">
        <f>VLOOKUP(D1235,'Xử lý'!$C$1:$C$173,1,0)</f>
        <v>#N/A</v>
      </c>
      <c r="I1235" s="16">
        <f>SUM(I1236:I1244)</f>
        <v>14320271</v>
      </c>
      <c r="J1235" s="4">
        <v>538964</v>
      </c>
      <c r="K1235" s="2">
        <f t="shared" si="52"/>
        <v>13781307</v>
      </c>
      <c r="L1235" s="2">
        <v>0</v>
      </c>
      <c r="M1235" s="2">
        <v>0</v>
      </c>
      <c r="N1235" s="2">
        <v>0</v>
      </c>
      <c r="O1235" s="2">
        <v>48736093</v>
      </c>
    </row>
    <row r="1236" spans="1:15" hidden="1" outlineLevel="1" x14ac:dyDescent="0.25">
      <c r="B1236" s="11">
        <v>44358</v>
      </c>
      <c r="C1236" s="3" t="s">
        <v>4062</v>
      </c>
      <c r="D1236" s="3" t="s">
        <v>2846</v>
      </c>
      <c r="E1236" s="3" t="s">
        <v>3517</v>
      </c>
      <c r="F1236" s="11">
        <v>44418</v>
      </c>
      <c r="G1236" s="4">
        <v>6625578</v>
      </c>
      <c r="H1236" s="4" t="e">
        <f>VLOOKUP(D1236,'Xử lý'!$C$1:$C$173,1,0)</f>
        <v>#N/A</v>
      </c>
      <c r="I1236" s="4"/>
      <c r="J1236" s="4">
        <f t="shared" si="53"/>
        <v>0</v>
      </c>
      <c r="K1236" s="2">
        <f t="shared" si="52"/>
        <v>0</v>
      </c>
      <c r="L1236" s="4">
        <v>0</v>
      </c>
      <c r="M1236" s="4">
        <v>0</v>
      </c>
      <c r="N1236" s="4">
        <v>0</v>
      </c>
      <c r="O1236" s="4">
        <v>6625578</v>
      </c>
    </row>
    <row r="1237" spans="1:15" hidden="1" outlineLevel="1" x14ac:dyDescent="0.25">
      <c r="B1237" s="11">
        <v>44358</v>
      </c>
      <c r="C1237" s="3" t="s">
        <v>2775</v>
      </c>
      <c r="D1237" s="3" t="s">
        <v>486</v>
      </c>
      <c r="E1237" s="3" t="s">
        <v>3851</v>
      </c>
      <c r="F1237" s="11">
        <v>44418</v>
      </c>
      <c r="G1237" s="4">
        <v>6209060</v>
      </c>
      <c r="H1237" s="4" t="e">
        <f>VLOOKUP(D1237,'Xử lý'!$C$1:$C$173,1,0)</f>
        <v>#N/A</v>
      </c>
      <c r="I1237" s="4"/>
      <c r="J1237" s="4">
        <f t="shared" si="53"/>
        <v>0</v>
      </c>
      <c r="K1237" s="2">
        <f t="shared" si="52"/>
        <v>0</v>
      </c>
      <c r="L1237" s="4">
        <v>0</v>
      </c>
      <c r="M1237" s="4">
        <v>0</v>
      </c>
      <c r="N1237" s="4">
        <v>0</v>
      </c>
      <c r="O1237" s="4">
        <v>6209060</v>
      </c>
    </row>
    <row r="1238" spans="1:15" hidden="1" outlineLevel="1" x14ac:dyDescent="0.25">
      <c r="B1238" s="11">
        <v>44358</v>
      </c>
      <c r="C1238" s="3" t="s">
        <v>1608</v>
      </c>
      <c r="D1238" s="3" t="s">
        <v>2718</v>
      </c>
      <c r="E1238" s="3" t="s">
        <v>4257</v>
      </c>
      <c r="F1238" s="11">
        <v>44418</v>
      </c>
      <c r="G1238" s="4">
        <v>13937550</v>
      </c>
      <c r="H1238" s="4" t="str">
        <f>VLOOKUP(D1238,'Xử lý'!$C$1:$C$173,1,0)</f>
        <v>0002878</v>
      </c>
      <c r="I1238" s="4">
        <f t="shared" ref="I1238:I1281" si="54">IF(H1238&lt;&gt;0,G1238,0)</f>
        <v>13937550</v>
      </c>
      <c r="J1238" s="4">
        <f t="shared" si="53"/>
        <v>13937550</v>
      </c>
      <c r="K1238" s="2">
        <f t="shared" si="52"/>
        <v>0</v>
      </c>
      <c r="L1238" s="4">
        <v>0</v>
      </c>
      <c r="M1238" s="4">
        <v>0</v>
      </c>
      <c r="N1238" s="4">
        <v>0</v>
      </c>
      <c r="O1238" s="4">
        <v>13937550</v>
      </c>
    </row>
    <row r="1239" spans="1:15" hidden="1" outlineLevel="1" x14ac:dyDescent="0.25">
      <c r="B1239" s="11">
        <v>44359</v>
      </c>
      <c r="C1239" s="3" t="s">
        <v>1098</v>
      </c>
      <c r="D1239" s="3" t="s">
        <v>517</v>
      </c>
      <c r="E1239" s="3" t="s">
        <v>2081</v>
      </c>
      <c r="F1239" s="11">
        <v>44419</v>
      </c>
      <c r="G1239" s="4">
        <v>382721</v>
      </c>
      <c r="H1239" s="4" t="str">
        <f>VLOOKUP(D1239,'Xử lý'!$C$1:$C$173,1,0)</f>
        <v>0002937</v>
      </c>
      <c r="I1239" s="4">
        <f t="shared" si="54"/>
        <v>382721</v>
      </c>
      <c r="J1239" s="4">
        <f t="shared" si="53"/>
        <v>382721</v>
      </c>
      <c r="K1239" s="2">
        <f t="shared" si="52"/>
        <v>0</v>
      </c>
      <c r="L1239" s="4">
        <v>0</v>
      </c>
      <c r="M1239" s="4">
        <v>0</v>
      </c>
      <c r="N1239" s="4">
        <v>0</v>
      </c>
      <c r="O1239" s="4">
        <v>382721</v>
      </c>
    </row>
    <row r="1240" spans="1:15" hidden="1" outlineLevel="1" x14ac:dyDescent="0.25">
      <c r="B1240" s="11">
        <v>44375</v>
      </c>
      <c r="C1240" s="3" t="s">
        <v>1381</v>
      </c>
      <c r="D1240" s="3" t="s">
        <v>297</v>
      </c>
      <c r="E1240" s="3" t="s">
        <v>84</v>
      </c>
      <c r="F1240" s="11">
        <v>44435</v>
      </c>
      <c r="G1240" s="4">
        <v>1757217</v>
      </c>
      <c r="H1240" s="4" t="e">
        <f>VLOOKUP(D1240,'Xử lý'!$C$1:$C$173,1,0)</f>
        <v>#N/A</v>
      </c>
      <c r="I1240" s="4"/>
      <c r="J1240" s="4">
        <f t="shared" si="53"/>
        <v>0</v>
      </c>
      <c r="K1240" s="2">
        <f t="shared" si="52"/>
        <v>0</v>
      </c>
      <c r="L1240" s="4">
        <v>0</v>
      </c>
      <c r="M1240" s="4">
        <v>0</v>
      </c>
      <c r="N1240" s="4">
        <v>0</v>
      </c>
      <c r="O1240" s="4">
        <v>1757217</v>
      </c>
    </row>
    <row r="1241" spans="1:15" hidden="1" outlineLevel="1" x14ac:dyDescent="0.25">
      <c r="B1241" s="11">
        <v>44375</v>
      </c>
      <c r="C1241" s="3" t="s">
        <v>2170</v>
      </c>
      <c r="D1241" s="3" t="s">
        <v>1745</v>
      </c>
      <c r="E1241" s="3" t="s">
        <v>4620</v>
      </c>
      <c r="F1241" s="11">
        <v>44435</v>
      </c>
      <c r="G1241" s="4">
        <v>5503788</v>
      </c>
      <c r="H1241" s="4" t="e">
        <f>VLOOKUP(D1241,'Xử lý'!$C$1:$C$173,1,0)</f>
        <v>#N/A</v>
      </c>
      <c r="I1241" s="4"/>
      <c r="J1241" s="4">
        <f t="shared" si="53"/>
        <v>0</v>
      </c>
      <c r="K1241" s="2">
        <f t="shared" si="52"/>
        <v>0</v>
      </c>
      <c r="L1241" s="4">
        <v>0</v>
      </c>
      <c r="M1241" s="4">
        <v>0</v>
      </c>
      <c r="N1241" s="4">
        <v>0</v>
      </c>
      <c r="O1241" s="4">
        <v>5503788</v>
      </c>
    </row>
    <row r="1242" spans="1:15" hidden="1" outlineLevel="1" x14ac:dyDescent="0.25">
      <c r="B1242" s="11">
        <v>44386</v>
      </c>
      <c r="C1242" s="3" t="s">
        <v>3820</v>
      </c>
      <c r="D1242" s="3" t="s">
        <v>1872</v>
      </c>
      <c r="E1242" s="3" t="s">
        <v>1679</v>
      </c>
      <c r="F1242" s="11">
        <v>44446</v>
      </c>
      <c r="G1242" s="4">
        <v>9177474</v>
      </c>
      <c r="H1242" s="4" t="e">
        <f>VLOOKUP(D1242,'Xử lý'!$C$1:$C$173,1,0)</f>
        <v>#N/A</v>
      </c>
      <c r="I1242" s="4"/>
      <c r="J1242" s="4">
        <f t="shared" si="53"/>
        <v>0</v>
      </c>
      <c r="K1242" s="2">
        <f t="shared" si="52"/>
        <v>0</v>
      </c>
      <c r="L1242" s="4">
        <v>0</v>
      </c>
      <c r="M1242" s="4">
        <v>0</v>
      </c>
      <c r="N1242" s="4">
        <v>0</v>
      </c>
      <c r="O1242" s="4">
        <v>9177474</v>
      </c>
    </row>
    <row r="1243" spans="1:15" hidden="1" outlineLevel="1" x14ac:dyDescent="0.25">
      <c r="B1243" s="11">
        <v>44386</v>
      </c>
      <c r="C1243" s="3" t="s">
        <v>2325</v>
      </c>
      <c r="D1243" s="3" t="s">
        <v>4186</v>
      </c>
      <c r="E1243" s="3" t="s">
        <v>255</v>
      </c>
      <c r="F1243" s="11">
        <v>44446</v>
      </c>
      <c r="G1243" s="4">
        <v>3119081</v>
      </c>
      <c r="H1243" s="4" t="e">
        <f>VLOOKUP(D1243,'Xử lý'!$C$1:$C$173,1,0)</f>
        <v>#N/A</v>
      </c>
      <c r="I1243" s="4"/>
      <c r="J1243" s="4">
        <f t="shared" si="53"/>
        <v>0</v>
      </c>
      <c r="K1243" s="2">
        <f t="shared" si="52"/>
        <v>0</v>
      </c>
      <c r="L1243" s="4">
        <v>0</v>
      </c>
      <c r="M1243" s="4">
        <v>0</v>
      </c>
      <c r="N1243" s="4">
        <v>0</v>
      </c>
      <c r="O1243" s="4">
        <v>3119081</v>
      </c>
    </row>
    <row r="1244" spans="1:15" hidden="1" outlineLevel="1" x14ac:dyDescent="0.25">
      <c r="B1244" s="11">
        <v>44424</v>
      </c>
      <c r="C1244" s="3" t="s">
        <v>4362</v>
      </c>
      <c r="D1244" s="3" t="s">
        <v>2280</v>
      </c>
      <c r="E1244" s="3" t="s">
        <v>2578</v>
      </c>
      <c r="F1244" s="11">
        <v>44484</v>
      </c>
      <c r="G1244" s="4">
        <v>2023624</v>
      </c>
      <c r="H1244" s="4" t="e">
        <f>VLOOKUP(D1244,'Xử lý'!$C$1:$C$173,1,0)</f>
        <v>#N/A</v>
      </c>
      <c r="I1244" s="4"/>
      <c r="J1244" s="4">
        <f t="shared" si="53"/>
        <v>0</v>
      </c>
      <c r="K1244" s="2">
        <f t="shared" si="52"/>
        <v>0</v>
      </c>
      <c r="L1244" s="4">
        <v>0</v>
      </c>
      <c r="M1244" s="4">
        <v>0</v>
      </c>
      <c r="N1244" s="4">
        <v>0</v>
      </c>
      <c r="O1244" s="4">
        <v>2023624</v>
      </c>
    </row>
    <row r="1245" spans="1:15" hidden="1" x14ac:dyDescent="0.25">
      <c r="A1245" s="7" t="s">
        <v>1983</v>
      </c>
      <c r="G1245" s="2">
        <v>938432</v>
      </c>
      <c r="H1245" s="4" t="e">
        <f>VLOOKUP(D1245,'Xử lý'!$C$1:$C$173,1,0)</f>
        <v>#N/A</v>
      </c>
      <c r="I1245" s="4"/>
      <c r="J1245" s="4">
        <f t="shared" si="53"/>
        <v>0</v>
      </c>
      <c r="K1245" s="2">
        <f t="shared" si="52"/>
        <v>0</v>
      </c>
      <c r="L1245" s="2">
        <v>0</v>
      </c>
      <c r="M1245" s="2">
        <v>0</v>
      </c>
      <c r="N1245" s="2">
        <v>0</v>
      </c>
      <c r="O1245" s="2">
        <v>938432</v>
      </c>
    </row>
    <row r="1246" spans="1:15" hidden="1" outlineLevel="1" x14ac:dyDescent="0.25">
      <c r="B1246" s="11">
        <v>44366</v>
      </c>
      <c r="C1246" s="3" t="s">
        <v>1408</v>
      </c>
      <c r="D1246" s="3" t="s">
        <v>3391</v>
      </c>
      <c r="E1246" s="3" t="s">
        <v>3295</v>
      </c>
      <c r="F1246" s="11">
        <v>44426</v>
      </c>
      <c r="G1246" s="4">
        <v>938432</v>
      </c>
      <c r="H1246" s="4" t="e">
        <f>VLOOKUP(D1246,'Xử lý'!$C$1:$C$173,1,0)</f>
        <v>#N/A</v>
      </c>
      <c r="I1246" s="4"/>
      <c r="J1246" s="4">
        <f t="shared" si="53"/>
        <v>0</v>
      </c>
      <c r="K1246" s="2">
        <f t="shared" si="52"/>
        <v>0</v>
      </c>
      <c r="L1246" s="4">
        <v>0</v>
      </c>
      <c r="M1246" s="4">
        <v>0</v>
      </c>
      <c r="N1246" s="4">
        <v>0</v>
      </c>
      <c r="O1246" s="4">
        <v>938432</v>
      </c>
    </row>
    <row r="1247" spans="1:15" collapsed="1" x14ac:dyDescent="0.25">
      <c r="A1247" s="7" t="s">
        <v>2420</v>
      </c>
      <c r="G1247" s="2">
        <v>18173061</v>
      </c>
      <c r="H1247" s="4" t="e">
        <f>VLOOKUP(D1247,'Xử lý'!$C$1:$C$173,1,0)</f>
        <v>#N/A</v>
      </c>
      <c r="I1247" s="16">
        <f>SUM(I1248:I1259)</f>
        <v>810878</v>
      </c>
      <c r="J1247" s="4"/>
      <c r="K1247" s="2">
        <f t="shared" si="52"/>
        <v>810878</v>
      </c>
      <c r="L1247" s="2">
        <v>0</v>
      </c>
      <c r="M1247" s="2">
        <v>0</v>
      </c>
      <c r="N1247" s="2">
        <v>0</v>
      </c>
      <c r="O1247" s="2">
        <v>18173061</v>
      </c>
    </row>
    <row r="1248" spans="1:15" hidden="1" outlineLevel="1" x14ac:dyDescent="0.25">
      <c r="B1248" s="11">
        <v>44351</v>
      </c>
      <c r="C1248" s="3" t="s">
        <v>1717</v>
      </c>
      <c r="D1248" s="3" t="s">
        <v>3360</v>
      </c>
      <c r="E1248" s="3" t="s">
        <v>2928</v>
      </c>
      <c r="F1248" s="11">
        <v>44411</v>
      </c>
      <c r="G1248" s="4">
        <v>1457800</v>
      </c>
      <c r="H1248" s="4" t="e">
        <f>VLOOKUP(D1248,'Xử lý'!$C$1:$C$173,1,0)</f>
        <v>#N/A</v>
      </c>
      <c r="I1248" s="4"/>
      <c r="J1248" s="4">
        <f t="shared" si="53"/>
        <v>0</v>
      </c>
      <c r="K1248" s="2">
        <f t="shared" si="52"/>
        <v>0</v>
      </c>
      <c r="L1248" s="4">
        <v>0</v>
      </c>
      <c r="M1248" s="4">
        <v>0</v>
      </c>
      <c r="N1248" s="4">
        <v>0</v>
      </c>
      <c r="O1248" s="4">
        <v>1457800</v>
      </c>
    </row>
    <row r="1249" spans="1:15" hidden="1" outlineLevel="1" x14ac:dyDescent="0.25">
      <c r="B1249" s="11">
        <v>44359</v>
      </c>
      <c r="C1249" s="3" t="s">
        <v>248</v>
      </c>
      <c r="D1249" s="3" t="s">
        <v>3429</v>
      </c>
      <c r="E1249" s="3" t="s">
        <v>1937</v>
      </c>
      <c r="F1249" s="11">
        <v>44419</v>
      </c>
      <c r="G1249" s="4">
        <v>2598838</v>
      </c>
      <c r="H1249" s="4" t="e">
        <f>VLOOKUP(D1249,'Xử lý'!$C$1:$C$173,1,0)</f>
        <v>#N/A</v>
      </c>
      <c r="I1249" s="4"/>
      <c r="J1249" s="4">
        <f t="shared" si="53"/>
        <v>0</v>
      </c>
      <c r="K1249" s="2">
        <f t="shared" si="52"/>
        <v>0</v>
      </c>
      <c r="L1249" s="4">
        <v>0</v>
      </c>
      <c r="M1249" s="4">
        <v>0</v>
      </c>
      <c r="N1249" s="4">
        <v>0</v>
      </c>
      <c r="O1249" s="4">
        <v>2598838</v>
      </c>
    </row>
    <row r="1250" spans="1:15" hidden="1" outlineLevel="1" x14ac:dyDescent="0.25">
      <c r="B1250" s="11">
        <v>44366</v>
      </c>
      <c r="C1250" s="3" t="s">
        <v>1239</v>
      </c>
      <c r="D1250" s="3" t="s">
        <v>1232</v>
      </c>
      <c r="E1250" s="3" t="s">
        <v>2756</v>
      </c>
      <c r="F1250" s="11">
        <v>44426</v>
      </c>
      <c r="G1250" s="4">
        <v>810878</v>
      </c>
      <c r="H1250" s="4" t="str">
        <f>VLOOKUP(D1250,'Xử lý'!$C$1:$C$173,1,0)</f>
        <v>0003478</v>
      </c>
      <c r="I1250" s="4">
        <f t="shared" si="54"/>
        <v>810878</v>
      </c>
      <c r="J1250" s="4">
        <f t="shared" si="53"/>
        <v>810878</v>
      </c>
      <c r="K1250" s="2">
        <f t="shared" si="52"/>
        <v>0</v>
      </c>
      <c r="L1250" s="4">
        <v>0</v>
      </c>
      <c r="M1250" s="4">
        <v>0</v>
      </c>
      <c r="N1250" s="4">
        <v>0</v>
      </c>
      <c r="O1250" s="4">
        <v>810878</v>
      </c>
    </row>
    <row r="1251" spans="1:15" hidden="1" outlineLevel="1" x14ac:dyDescent="0.25">
      <c r="B1251" s="11">
        <v>44379</v>
      </c>
      <c r="C1251" s="3" t="s">
        <v>790</v>
      </c>
      <c r="D1251" s="3" t="s">
        <v>1988</v>
      </c>
      <c r="E1251" s="3" t="s">
        <v>1167</v>
      </c>
      <c r="F1251" s="11">
        <v>44439</v>
      </c>
      <c r="G1251" s="4">
        <v>1192472</v>
      </c>
      <c r="H1251" s="4" t="e">
        <f>VLOOKUP(D1251,'Xử lý'!$C$1:$C$173,1,0)</f>
        <v>#N/A</v>
      </c>
      <c r="I1251" s="4"/>
      <c r="J1251" s="4">
        <f t="shared" si="53"/>
        <v>0</v>
      </c>
      <c r="K1251" s="2">
        <f t="shared" si="52"/>
        <v>0</v>
      </c>
      <c r="L1251" s="4">
        <v>0</v>
      </c>
      <c r="M1251" s="4">
        <v>0</v>
      </c>
      <c r="N1251" s="4">
        <v>0</v>
      </c>
      <c r="O1251" s="4">
        <v>1192472</v>
      </c>
    </row>
    <row r="1252" spans="1:15" hidden="1" outlineLevel="1" x14ac:dyDescent="0.25">
      <c r="B1252" s="11">
        <v>44379</v>
      </c>
      <c r="C1252" s="3" t="s">
        <v>2350</v>
      </c>
      <c r="D1252" s="3" t="s">
        <v>1814</v>
      </c>
      <c r="E1252" s="3" t="s">
        <v>2739</v>
      </c>
      <c r="F1252" s="11">
        <v>44439</v>
      </c>
      <c r="G1252" s="4">
        <v>1671633</v>
      </c>
      <c r="H1252" s="4" t="e">
        <f>VLOOKUP(D1252,'Xử lý'!$C$1:$C$173,1,0)</f>
        <v>#N/A</v>
      </c>
      <c r="I1252" s="4"/>
      <c r="J1252" s="4">
        <f t="shared" si="53"/>
        <v>0</v>
      </c>
      <c r="K1252" s="2">
        <f t="shared" si="52"/>
        <v>0</v>
      </c>
      <c r="L1252" s="4">
        <v>0</v>
      </c>
      <c r="M1252" s="4">
        <v>0</v>
      </c>
      <c r="N1252" s="4">
        <v>0</v>
      </c>
      <c r="O1252" s="4">
        <v>1671633</v>
      </c>
    </row>
    <row r="1253" spans="1:15" hidden="1" outlineLevel="1" x14ac:dyDescent="0.25">
      <c r="B1253" s="11">
        <v>44379</v>
      </c>
      <c r="C1253" s="3" t="s">
        <v>2287</v>
      </c>
      <c r="D1253" s="3" t="s">
        <v>4529</v>
      </c>
      <c r="E1253" s="3" t="s">
        <v>1784</v>
      </c>
      <c r="F1253" s="11">
        <v>44439</v>
      </c>
      <c r="G1253" s="4">
        <v>810878</v>
      </c>
      <c r="H1253" s="4" t="e">
        <f>VLOOKUP(D1253,'Xử lý'!$C$1:$C$173,1,0)</f>
        <v>#N/A</v>
      </c>
      <c r="I1253" s="4"/>
      <c r="J1253" s="4">
        <f t="shared" si="53"/>
        <v>0</v>
      </c>
      <c r="K1253" s="2">
        <f t="shared" si="52"/>
        <v>0</v>
      </c>
      <c r="L1253" s="4">
        <v>0</v>
      </c>
      <c r="M1253" s="4">
        <v>0</v>
      </c>
      <c r="N1253" s="4">
        <v>0</v>
      </c>
      <c r="O1253" s="4">
        <v>810878</v>
      </c>
    </row>
    <row r="1254" spans="1:15" hidden="1" outlineLevel="1" x14ac:dyDescent="0.25">
      <c r="B1254" s="11">
        <v>44379</v>
      </c>
      <c r="C1254" s="3" t="s">
        <v>4345</v>
      </c>
      <c r="D1254" s="3" t="s">
        <v>4165</v>
      </c>
      <c r="E1254" s="3" t="s">
        <v>1306</v>
      </c>
      <c r="F1254" s="11">
        <v>44439</v>
      </c>
      <c r="G1254" s="4">
        <v>807741</v>
      </c>
      <c r="H1254" s="4" t="e">
        <f>VLOOKUP(D1254,'Xử lý'!$C$1:$C$173,1,0)</f>
        <v>#N/A</v>
      </c>
      <c r="I1254" s="4"/>
      <c r="J1254" s="4">
        <f t="shared" si="53"/>
        <v>0</v>
      </c>
      <c r="K1254" s="2">
        <f t="shared" si="52"/>
        <v>0</v>
      </c>
      <c r="L1254" s="4">
        <v>0</v>
      </c>
      <c r="M1254" s="4">
        <v>0</v>
      </c>
      <c r="N1254" s="4">
        <v>0</v>
      </c>
      <c r="O1254" s="4">
        <v>807741</v>
      </c>
    </row>
    <row r="1255" spans="1:15" hidden="1" outlineLevel="1" x14ac:dyDescent="0.25">
      <c r="B1255" s="11">
        <v>44379</v>
      </c>
      <c r="C1255" s="3" t="s">
        <v>1296</v>
      </c>
      <c r="D1255" s="3" t="s">
        <v>1748</v>
      </c>
      <c r="E1255" s="3" t="s">
        <v>326</v>
      </c>
      <c r="F1255" s="11">
        <v>44439</v>
      </c>
      <c r="G1255" s="4">
        <v>1469738</v>
      </c>
      <c r="H1255" s="4" t="e">
        <f>VLOOKUP(D1255,'Xử lý'!$C$1:$C$173,1,0)</f>
        <v>#N/A</v>
      </c>
      <c r="I1255" s="4"/>
      <c r="J1255" s="4">
        <f t="shared" si="53"/>
        <v>0</v>
      </c>
      <c r="K1255" s="2">
        <f t="shared" si="52"/>
        <v>0</v>
      </c>
      <c r="L1255" s="4">
        <v>0</v>
      </c>
      <c r="M1255" s="4">
        <v>0</v>
      </c>
      <c r="N1255" s="4">
        <v>0</v>
      </c>
      <c r="O1255" s="4">
        <v>1469738</v>
      </c>
    </row>
    <row r="1256" spans="1:15" hidden="1" outlineLevel="1" x14ac:dyDescent="0.25">
      <c r="B1256" s="11">
        <v>44388</v>
      </c>
      <c r="C1256" s="3" t="s">
        <v>1006</v>
      </c>
      <c r="D1256" s="3" t="s">
        <v>4531</v>
      </c>
      <c r="E1256" s="3" t="s">
        <v>3118</v>
      </c>
      <c r="F1256" s="11">
        <v>44448</v>
      </c>
      <c r="G1256" s="4">
        <v>1514162</v>
      </c>
      <c r="H1256" s="4" t="e">
        <f>VLOOKUP(D1256,'Xử lý'!$C$1:$C$173,1,0)</f>
        <v>#N/A</v>
      </c>
      <c r="I1256" s="4"/>
      <c r="J1256" s="4">
        <f t="shared" si="53"/>
        <v>0</v>
      </c>
      <c r="K1256" s="2">
        <f t="shared" si="52"/>
        <v>0</v>
      </c>
      <c r="L1256" s="4">
        <v>0</v>
      </c>
      <c r="M1256" s="4">
        <v>0</v>
      </c>
      <c r="N1256" s="4">
        <v>0</v>
      </c>
      <c r="O1256" s="4">
        <v>1514162</v>
      </c>
    </row>
    <row r="1257" spans="1:15" hidden="1" outlineLevel="1" x14ac:dyDescent="0.25">
      <c r="B1257" s="11">
        <v>44388</v>
      </c>
      <c r="C1257" s="3" t="s">
        <v>1388</v>
      </c>
      <c r="D1257" s="3" t="s">
        <v>585</v>
      </c>
      <c r="E1257" s="3" t="s">
        <v>390</v>
      </c>
      <c r="F1257" s="11">
        <v>44448</v>
      </c>
      <c r="G1257" s="4">
        <v>1044557</v>
      </c>
      <c r="H1257" s="4" t="e">
        <f>VLOOKUP(D1257,'Xử lý'!$C$1:$C$173,1,0)</f>
        <v>#N/A</v>
      </c>
      <c r="I1257" s="4"/>
      <c r="J1257" s="4">
        <f t="shared" si="53"/>
        <v>0</v>
      </c>
      <c r="K1257" s="2">
        <f t="shared" si="52"/>
        <v>0</v>
      </c>
      <c r="L1257" s="4">
        <v>0</v>
      </c>
      <c r="M1257" s="4">
        <v>0</v>
      </c>
      <c r="N1257" s="4">
        <v>0</v>
      </c>
      <c r="O1257" s="4">
        <v>1044557</v>
      </c>
    </row>
    <row r="1258" spans="1:15" hidden="1" outlineLevel="1" x14ac:dyDescent="0.25">
      <c r="B1258" s="11">
        <v>44396</v>
      </c>
      <c r="C1258" s="3" t="s">
        <v>1724</v>
      </c>
      <c r="D1258" s="3" t="s">
        <v>1809</v>
      </c>
      <c r="E1258" s="3" t="s">
        <v>1365</v>
      </c>
      <c r="F1258" s="11">
        <v>44456</v>
      </c>
      <c r="G1258" s="4">
        <v>2634658</v>
      </c>
      <c r="H1258" s="4" t="e">
        <f>VLOOKUP(D1258,'Xử lý'!$C$1:$C$173,1,0)</f>
        <v>#N/A</v>
      </c>
      <c r="I1258" s="4"/>
      <c r="J1258" s="4">
        <f t="shared" si="53"/>
        <v>0</v>
      </c>
      <c r="K1258" s="2">
        <f t="shared" si="52"/>
        <v>0</v>
      </c>
      <c r="L1258" s="4">
        <v>0</v>
      </c>
      <c r="M1258" s="4">
        <v>0</v>
      </c>
      <c r="N1258" s="4">
        <v>0</v>
      </c>
      <c r="O1258" s="4">
        <v>2634658</v>
      </c>
    </row>
    <row r="1259" spans="1:15" hidden="1" outlineLevel="1" x14ac:dyDescent="0.25">
      <c r="B1259" s="11">
        <v>44396</v>
      </c>
      <c r="C1259" s="3" t="s">
        <v>1971</v>
      </c>
      <c r="D1259" s="3" t="s">
        <v>1473</v>
      </c>
      <c r="E1259" s="3" t="s">
        <v>2639</v>
      </c>
      <c r="F1259" s="11">
        <v>44456</v>
      </c>
      <c r="G1259" s="4">
        <v>2159706</v>
      </c>
      <c r="H1259" s="4" t="e">
        <f>VLOOKUP(D1259,'Xử lý'!$C$1:$C$173,1,0)</f>
        <v>#N/A</v>
      </c>
      <c r="I1259" s="4"/>
      <c r="J1259" s="4">
        <f t="shared" si="53"/>
        <v>0</v>
      </c>
      <c r="K1259" s="2">
        <f t="shared" si="52"/>
        <v>0</v>
      </c>
      <c r="L1259" s="4">
        <v>0</v>
      </c>
      <c r="M1259" s="4">
        <v>0</v>
      </c>
      <c r="N1259" s="4">
        <v>0</v>
      </c>
      <c r="O1259" s="4">
        <v>2159706</v>
      </c>
    </row>
    <row r="1260" spans="1:15" collapsed="1" x14ac:dyDescent="0.25">
      <c r="A1260" s="7" t="s">
        <v>1910</v>
      </c>
      <c r="G1260" s="2">
        <v>87830675</v>
      </c>
      <c r="H1260" s="4" t="e">
        <f>VLOOKUP(D1260,'Xử lý'!$C$1:$C$173,1,0)</f>
        <v>#N/A</v>
      </c>
      <c r="I1260" s="16">
        <f>SUM(I1261:I1278)</f>
        <v>38662191</v>
      </c>
      <c r="J1260" s="4">
        <v>1465347</v>
      </c>
      <c r="K1260" s="2">
        <f t="shared" si="52"/>
        <v>37196844</v>
      </c>
      <c r="L1260" s="2">
        <v>1489661</v>
      </c>
      <c r="M1260" s="2">
        <v>0</v>
      </c>
      <c r="N1260" s="2">
        <v>0</v>
      </c>
      <c r="O1260" s="2">
        <v>86341014</v>
      </c>
    </row>
    <row r="1261" spans="1:15" hidden="1" outlineLevel="1" x14ac:dyDescent="0.25">
      <c r="B1261" s="11">
        <v>44359</v>
      </c>
      <c r="C1261" s="3" t="s">
        <v>1886</v>
      </c>
      <c r="D1261" s="3" t="s">
        <v>139</v>
      </c>
      <c r="E1261" s="3" t="s">
        <v>55</v>
      </c>
      <c r="F1261" s="11">
        <v>44419</v>
      </c>
      <c r="G1261" s="4">
        <v>2144446</v>
      </c>
      <c r="H1261" s="4" t="str">
        <f>VLOOKUP(D1261,'Xử lý'!$C$1:$C$173,1,0)</f>
        <v>0002942</v>
      </c>
      <c r="I1261" s="4">
        <f t="shared" si="54"/>
        <v>2144446</v>
      </c>
      <c r="J1261" s="4">
        <f t="shared" si="53"/>
        <v>2144446</v>
      </c>
      <c r="K1261" s="2">
        <f t="shared" si="52"/>
        <v>0</v>
      </c>
      <c r="L1261" s="4">
        <v>0</v>
      </c>
      <c r="M1261" s="4">
        <v>0</v>
      </c>
      <c r="N1261" s="4">
        <v>0</v>
      </c>
      <c r="O1261" s="4">
        <v>2144446</v>
      </c>
    </row>
    <row r="1262" spans="1:15" hidden="1" outlineLevel="1" x14ac:dyDescent="0.25">
      <c r="B1262" s="11">
        <v>44359</v>
      </c>
      <c r="C1262" s="3" t="s">
        <v>3955</v>
      </c>
      <c r="D1262" s="3" t="s">
        <v>2892</v>
      </c>
      <c r="E1262" s="3" t="s">
        <v>3527</v>
      </c>
      <c r="F1262" s="11">
        <v>44419</v>
      </c>
      <c r="G1262" s="4">
        <v>1727638</v>
      </c>
      <c r="H1262" s="4" t="e">
        <f>VLOOKUP(D1262,'Xử lý'!$C$1:$C$173,1,0)</f>
        <v>#N/A</v>
      </c>
      <c r="I1262" s="4"/>
      <c r="J1262" s="4">
        <f t="shared" si="53"/>
        <v>0</v>
      </c>
      <c r="K1262" s="2">
        <f t="shared" si="52"/>
        <v>0</v>
      </c>
      <c r="L1262" s="4">
        <v>0</v>
      </c>
      <c r="M1262" s="4">
        <v>0</v>
      </c>
      <c r="N1262" s="4">
        <v>0</v>
      </c>
      <c r="O1262" s="4">
        <v>1727638</v>
      </c>
    </row>
    <row r="1263" spans="1:15" hidden="1" outlineLevel="1" x14ac:dyDescent="0.25">
      <c r="B1263" s="11">
        <v>44359</v>
      </c>
      <c r="C1263" s="3" t="s">
        <v>3286</v>
      </c>
      <c r="D1263" s="3" t="s">
        <v>4521</v>
      </c>
      <c r="E1263" s="3" t="s">
        <v>398</v>
      </c>
      <c r="F1263" s="11">
        <v>44419</v>
      </c>
      <c r="G1263" s="4">
        <v>3626289</v>
      </c>
      <c r="H1263" s="4" t="e">
        <f>VLOOKUP(D1263,'Xử lý'!$C$1:$C$173,1,0)</f>
        <v>#N/A</v>
      </c>
      <c r="I1263" s="4"/>
      <c r="J1263" s="4">
        <f t="shared" si="53"/>
        <v>0</v>
      </c>
      <c r="K1263" s="2">
        <f t="shared" si="52"/>
        <v>0</v>
      </c>
      <c r="L1263" s="4">
        <v>0</v>
      </c>
      <c r="M1263" s="4">
        <v>0</v>
      </c>
      <c r="N1263" s="4">
        <v>0</v>
      </c>
      <c r="O1263" s="4">
        <v>3626289</v>
      </c>
    </row>
    <row r="1264" spans="1:15" hidden="1" outlineLevel="1" x14ac:dyDescent="0.25">
      <c r="B1264" s="11">
        <v>44359</v>
      </c>
      <c r="C1264" s="3" t="s">
        <v>2874</v>
      </c>
      <c r="D1264" s="3" t="s">
        <v>1084</v>
      </c>
      <c r="E1264" s="3" t="s">
        <v>2751</v>
      </c>
      <c r="F1264" s="11">
        <v>44419</v>
      </c>
      <c r="G1264" s="4">
        <v>1668821</v>
      </c>
      <c r="H1264" s="4" t="e">
        <f>VLOOKUP(D1264,'Xử lý'!$C$1:$C$173,1,0)</f>
        <v>#N/A</v>
      </c>
      <c r="I1264" s="4"/>
      <c r="J1264" s="4">
        <f t="shared" si="53"/>
        <v>0</v>
      </c>
      <c r="K1264" s="2">
        <f t="shared" si="52"/>
        <v>0</v>
      </c>
      <c r="L1264" s="4">
        <v>0</v>
      </c>
      <c r="M1264" s="4">
        <v>0</v>
      </c>
      <c r="N1264" s="4">
        <v>0</v>
      </c>
      <c r="O1264" s="4">
        <v>1668821</v>
      </c>
    </row>
    <row r="1265" spans="1:15" hidden="1" outlineLevel="1" x14ac:dyDescent="0.25">
      <c r="B1265" s="11">
        <v>44359</v>
      </c>
      <c r="C1265" s="3" t="s">
        <v>1023</v>
      </c>
      <c r="D1265" s="3" t="s">
        <v>3838</v>
      </c>
      <c r="E1265" s="3" t="s">
        <v>2659</v>
      </c>
      <c r="F1265" s="11">
        <v>44419</v>
      </c>
      <c r="G1265" s="4">
        <v>1904328</v>
      </c>
      <c r="H1265" s="4" t="str">
        <f>VLOOKUP(D1265,'Xử lý'!$C$1:$C$173,1,0)</f>
        <v>0002946</v>
      </c>
      <c r="I1265" s="4">
        <f t="shared" si="54"/>
        <v>1904328</v>
      </c>
      <c r="J1265" s="4">
        <f t="shared" si="53"/>
        <v>1904328</v>
      </c>
      <c r="K1265" s="2">
        <f t="shared" si="52"/>
        <v>0</v>
      </c>
      <c r="L1265" s="4">
        <v>0</v>
      </c>
      <c r="M1265" s="4">
        <v>0</v>
      </c>
      <c r="N1265" s="4">
        <v>0</v>
      </c>
      <c r="O1265" s="4">
        <v>1904328</v>
      </c>
    </row>
    <row r="1266" spans="1:15" hidden="1" outlineLevel="1" x14ac:dyDescent="0.25">
      <c r="B1266" s="11">
        <v>44373</v>
      </c>
      <c r="C1266" s="3" t="s">
        <v>3407</v>
      </c>
      <c r="D1266" s="3" t="s">
        <v>1686</v>
      </c>
      <c r="E1266" s="3" t="s">
        <v>4073</v>
      </c>
      <c r="F1266" s="11">
        <v>44433</v>
      </c>
      <c r="G1266" s="4">
        <v>34613417</v>
      </c>
      <c r="H1266" s="4" t="str">
        <f>VLOOKUP(D1266,'Xử lý'!$C$1:$C$173,1,0)</f>
        <v>0003882</v>
      </c>
      <c r="I1266" s="4">
        <f t="shared" si="54"/>
        <v>34613417</v>
      </c>
      <c r="J1266" s="4">
        <f t="shared" si="53"/>
        <v>34613417</v>
      </c>
      <c r="K1266" s="2">
        <f t="shared" si="52"/>
        <v>0</v>
      </c>
      <c r="L1266" s="4">
        <v>0</v>
      </c>
      <c r="M1266" s="4">
        <v>0</v>
      </c>
      <c r="N1266" s="4">
        <v>0</v>
      </c>
      <c r="O1266" s="4">
        <v>34613417</v>
      </c>
    </row>
    <row r="1267" spans="1:15" hidden="1" outlineLevel="1" x14ac:dyDescent="0.25">
      <c r="B1267" s="11">
        <v>44386</v>
      </c>
      <c r="C1267" s="3" t="s">
        <v>77</v>
      </c>
      <c r="D1267" s="3" t="s">
        <v>3472</v>
      </c>
      <c r="E1267" s="3" t="s">
        <v>81</v>
      </c>
      <c r="F1267" s="11">
        <v>44446</v>
      </c>
      <c r="G1267" s="4">
        <v>2184169</v>
      </c>
      <c r="H1267" s="4" t="e">
        <f>VLOOKUP(D1267,'Xử lý'!$C$1:$C$173,1,0)</f>
        <v>#N/A</v>
      </c>
      <c r="I1267" s="4"/>
      <c r="J1267" s="4">
        <f t="shared" si="53"/>
        <v>0</v>
      </c>
      <c r="K1267" s="2">
        <f t="shared" si="52"/>
        <v>0</v>
      </c>
      <c r="L1267" s="4">
        <v>0</v>
      </c>
      <c r="M1267" s="4">
        <v>0</v>
      </c>
      <c r="N1267" s="4">
        <v>0</v>
      </c>
      <c r="O1267" s="4">
        <v>2184169</v>
      </c>
    </row>
    <row r="1268" spans="1:15" hidden="1" outlineLevel="1" x14ac:dyDescent="0.25">
      <c r="B1268" s="11">
        <v>44386</v>
      </c>
      <c r="C1268" s="3" t="s">
        <v>3655</v>
      </c>
      <c r="D1268" s="3" t="s">
        <v>2879</v>
      </c>
      <c r="E1268" s="3" t="s">
        <v>2416</v>
      </c>
      <c r="F1268" s="11">
        <v>44446</v>
      </c>
      <c r="G1268" s="4">
        <v>1384757</v>
      </c>
      <c r="H1268" s="4" t="e">
        <f>VLOOKUP(D1268,'Xử lý'!$C$1:$C$173,1,0)</f>
        <v>#N/A</v>
      </c>
      <c r="I1268" s="4"/>
      <c r="J1268" s="4">
        <f t="shared" si="53"/>
        <v>0</v>
      </c>
      <c r="K1268" s="2">
        <f t="shared" si="52"/>
        <v>0</v>
      </c>
      <c r="L1268" s="4">
        <v>0</v>
      </c>
      <c r="M1268" s="4">
        <v>0</v>
      </c>
      <c r="N1268" s="4">
        <v>0</v>
      </c>
      <c r="O1268" s="4">
        <v>1384757</v>
      </c>
    </row>
    <row r="1269" spans="1:15" hidden="1" outlineLevel="1" x14ac:dyDescent="0.25">
      <c r="B1269" s="11">
        <v>44386</v>
      </c>
      <c r="C1269" s="3" t="s">
        <v>4013</v>
      </c>
      <c r="D1269" s="3" t="s">
        <v>2062</v>
      </c>
      <c r="E1269" s="3" t="s">
        <v>4283</v>
      </c>
      <c r="F1269" s="11">
        <v>44446</v>
      </c>
      <c r="G1269" s="4">
        <v>2912404</v>
      </c>
      <c r="H1269" s="4" t="e">
        <f>VLOOKUP(D1269,'Xử lý'!$C$1:$C$173,1,0)</f>
        <v>#N/A</v>
      </c>
      <c r="I1269" s="4"/>
      <c r="J1269" s="4">
        <f t="shared" si="53"/>
        <v>0</v>
      </c>
      <c r="K1269" s="2">
        <f t="shared" si="52"/>
        <v>0</v>
      </c>
      <c r="L1269" s="4">
        <v>0</v>
      </c>
      <c r="M1269" s="4">
        <v>0</v>
      </c>
      <c r="N1269" s="4">
        <v>0</v>
      </c>
      <c r="O1269" s="4">
        <v>2912404</v>
      </c>
    </row>
    <row r="1270" spans="1:15" hidden="1" outlineLevel="1" x14ac:dyDescent="0.25">
      <c r="B1270" s="11">
        <v>44386</v>
      </c>
      <c r="C1270" s="3" t="s">
        <v>1047</v>
      </c>
      <c r="D1270" s="3" t="s">
        <v>926</v>
      </c>
      <c r="E1270" s="3" t="s">
        <v>2752</v>
      </c>
      <c r="F1270" s="11">
        <v>44446</v>
      </c>
      <c r="G1270" s="4">
        <v>1294572</v>
      </c>
      <c r="H1270" s="4" t="e">
        <f>VLOOKUP(D1270,'Xử lý'!$C$1:$C$173,1,0)</f>
        <v>#N/A</v>
      </c>
      <c r="I1270" s="4"/>
      <c r="J1270" s="4">
        <f t="shared" si="53"/>
        <v>0</v>
      </c>
      <c r="K1270" s="2">
        <f t="shared" si="52"/>
        <v>0</v>
      </c>
      <c r="L1270" s="4">
        <v>0</v>
      </c>
      <c r="M1270" s="4">
        <v>0</v>
      </c>
      <c r="N1270" s="4">
        <v>0</v>
      </c>
      <c r="O1270" s="4">
        <v>1294572</v>
      </c>
    </row>
    <row r="1271" spans="1:15" hidden="1" outlineLevel="1" x14ac:dyDescent="0.25">
      <c r="B1271" s="11">
        <v>44386</v>
      </c>
      <c r="C1271" s="3" t="s">
        <v>4602</v>
      </c>
      <c r="D1271" s="3" t="s">
        <v>854</v>
      </c>
      <c r="E1271" s="3" t="s">
        <v>2</v>
      </c>
      <c r="F1271" s="11">
        <v>44446</v>
      </c>
      <c r="G1271" s="4">
        <v>1960993</v>
      </c>
      <c r="H1271" s="4" t="e">
        <f>VLOOKUP(D1271,'Xử lý'!$C$1:$C$173,1,0)</f>
        <v>#N/A</v>
      </c>
      <c r="I1271" s="4"/>
      <c r="J1271" s="4">
        <f t="shared" si="53"/>
        <v>0</v>
      </c>
      <c r="K1271" s="2">
        <f t="shared" si="52"/>
        <v>0</v>
      </c>
      <c r="L1271" s="4">
        <v>0</v>
      </c>
      <c r="M1271" s="4">
        <v>0</v>
      </c>
      <c r="N1271" s="4">
        <v>0</v>
      </c>
      <c r="O1271" s="4">
        <v>1960993</v>
      </c>
    </row>
    <row r="1272" spans="1:15" hidden="1" outlineLevel="1" x14ac:dyDescent="0.25">
      <c r="B1272" s="11">
        <v>44386</v>
      </c>
      <c r="C1272" s="3" t="s">
        <v>1755</v>
      </c>
      <c r="D1272" s="3" t="s">
        <v>4621</v>
      </c>
      <c r="E1272" s="3" t="s">
        <v>2375</v>
      </c>
      <c r="F1272" s="11">
        <v>44446</v>
      </c>
      <c r="G1272" s="4">
        <v>2731773</v>
      </c>
      <c r="H1272" s="4" t="e">
        <f>VLOOKUP(D1272,'Xử lý'!$C$1:$C$173,1,0)</f>
        <v>#N/A</v>
      </c>
      <c r="I1272" s="4"/>
      <c r="J1272" s="4">
        <f t="shared" si="53"/>
        <v>0</v>
      </c>
      <c r="K1272" s="2">
        <f t="shared" si="52"/>
        <v>0</v>
      </c>
      <c r="L1272" s="4">
        <v>0</v>
      </c>
      <c r="M1272" s="4">
        <v>0</v>
      </c>
      <c r="N1272" s="4">
        <v>0</v>
      </c>
      <c r="O1272" s="4">
        <v>2731773</v>
      </c>
    </row>
    <row r="1273" spans="1:15" hidden="1" outlineLevel="1" x14ac:dyDescent="0.25">
      <c r="B1273" s="11">
        <v>44386</v>
      </c>
      <c r="C1273" s="3" t="s">
        <v>1161</v>
      </c>
      <c r="D1273" s="3" t="s">
        <v>1101</v>
      </c>
      <c r="E1273" s="3" t="s">
        <v>1346</v>
      </c>
      <c r="F1273" s="11">
        <v>44446</v>
      </c>
      <c r="G1273" s="4">
        <v>1632299</v>
      </c>
      <c r="H1273" s="4" t="e">
        <f>VLOOKUP(D1273,'Xử lý'!$C$1:$C$173,1,0)</f>
        <v>#N/A</v>
      </c>
      <c r="I1273" s="4"/>
      <c r="J1273" s="4">
        <f t="shared" si="53"/>
        <v>0</v>
      </c>
      <c r="K1273" s="2">
        <f t="shared" si="52"/>
        <v>0</v>
      </c>
      <c r="L1273" s="4">
        <v>0</v>
      </c>
      <c r="M1273" s="4">
        <v>0</v>
      </c>
      <c r="N1273" s="4">
        <v>0</v>
      </c>
      <c r="O1273" s="4">
        <v>1632299</v>
      </c>
    </row>
    <row r="1274" spans="1:15" hidden="1" outlineLevel="1" x14ac:dyDescent="0.25">
      <c r="B1274" s="11">
        <v>44386</v>
      </c>
      <c r="C1274" s="3" t="s">
        <v>3128</v>
      </c>
      <c r="D1274" s="3" t="s">
        <v>4086</v>
      </c>
      <c r="E1274" s="3" t="s">
        <v>4520</v>
      </c>
      <c r="F1274" s="11">
        <v>44446</v>
      </c>
      <c r="G1274" s="4">
        <v>1249298</v>
      </c>
      <c r="H1274" s="4" t="e">
        <f>VLOOKUP(D1274,'Xử lý'!$C$1:$C$173,1,0)</f>
        <v>#N/A</v>
      </c>
      <c r="I1274" s="4"/>
      <c r="J1274" s="4">
        <f t="shared" si="53"/>
        <v>0</v>
      </c>
      <c r="K1274" s="2">
        <f t="shared" si="52"/>
        <v>0</v>
      </c>
      <c r="L1274" s="4">
        <v>0</v>
      </c>
      <c r="M1274" s="4">
        <v>0</v>
      </c>
      <c r="N1274" s="4">
        <v>0</v>
      </c>
      <c r="O1274" s="4">
        <v>1249298</v>
      </c>
    </row>
    <row r="1275" spans="1:15" hidden="1" outlineLevel="1" x14ac:dyDescent="0.25">
      <c r="B1275" s="11">
        <v>44386</v>
      </c>
      <c r="C1275" s="3" t="s">
        <v>574</v>
      </c>
      <c r="D1275" s="3" t="s">
        <v>158</v>
      </c>
      <c r="E1275" s="3" t="s">
        <v>1583</v>
      </c>
      <c r="F1275" s="11">
        <v>44446</v>
      </c>
      <c r="G1275" s="4">
        <v>1295085</v>
      </c>
      <c r="H1275" s="4" t="e">
        <f>VLOOKUP(D1275,'Xử lý'!$C$1:$C$173,1,0)</f>
        <v>#N/A</v>
      </c>
      <c r="I1275" s="4"/>
      <c r="J1275" s="4">
        <f t="shared" si="53"/>
        <v>0</v>
      </c>
      <c r="K1275" s="2">
        <f t="shared" si="52"/>
        <v>0</v>
      </c>
      <c r="L1275" s="4">
        <v>0</v>
      </c>
      <c r="M1275" s="4">
        <v>0</v>
      </c>
      <c r="N1275" s="4">
        <v>0</v>
      </c>
      <c r="O1275" s="4">
        <v>1295085</v>
      </c>
    </row>
    <row r="1276" spans="1:15" hidden="1" outlineLevel="1" x14ac:dyDescent="0.25">
      <c r="B1276" s="11">
        <v>44404</v>
      </c>
      <c r="C1276" s="3" t="s">
        <v>3595</v>
      </c>
      <c r="D1276" s="3" t="s">
        <v>1112</v>
      </c>
      <c r="E1276" s="3" t="s">
        <v>898</v>
      </c>
      <c r="F1276" s="11">
        <v>44464</v>
      </c>
      <c r="G1276" s="4">
        <v>3389810</v>
      </c>
      <c r="H1276" s="4" t="e">
        <f>VLOOKUP(D1276,'Xử lý'!$C$1:$C$173,1,0)</f>
        <v>#N/A</v>
      </c>
      <c r="I1276" s="4"/>
      <c r="J1276" s="4">
        <f t="shared" si="53"/>
        <v>0</v>
      </c>
      <c r="K1276" s="2">
        <f t="shared" si="52"/>
        <v>0</v>
      </c>
      <c r="L1276" s="4">
        <v>1489661</v>
      </c>
      <c r="M1276" s="4">
        <v>0</v>
      </c>
      <c r="N1276" s="4">
        <v>0</v>
      </c>
      <c r="O1276" s="4">
        <v>1900149</v>
      </c>
    </row>
    <row r="1277" spans="1:15" hidden="1" outlineLevel="1" x14ac:dyDescent="0.25">
      <c r="B1277" s="11">
        <v>44404</v>
      </c>
      <c r="C1277" s="3" t="s">
        <v>2411</v>
      </c>
      <c r="D1277" s="3" t="s">
        <v>416</v>
      </c>
      <c r="E1277" s="3" t="s">
        <v>1730</v>
      </c>
      <c r="F1277" s="11">
        <v>44464</v>
      </c>
      <c r="G1277" s="4">
        <v>12006045</v>
      </c>
      <c r="H1277" s="4" t="e">
        <f>VLOOKUP(D1277,'Xử lý'!$C$1:$C$173,1,0)</f>
        <v>#N/A</v>
      </c>
      <c r="I1277" s="4"/>
      <c r="J1277" s="4">
        <f t="shared" si="53"/>
        <v>0</v>
      </c>
      <c r="K1277" s="2">
        <f t="shared" si="52"/>
        <v>0</v>
      </c>
      <c r="L1277" s="4">
        <v>0</v>
      </c>
      <c r="M1277" s="4">
        <v>0</v>
      </c>
      <c r="N1277" s="4">
        <v>0</v>
      </c>
      <c r="O1277" s="4">
        <v>12006045</v>
      </c>
    </row>
    <row r="1278" spans="1:15" hidden="1" outlineLevel="1" x14ac:dyDescent="0.25">
      <c r="B1278" s="11">
        <v>44424</v>
      </c>
      <c r="C1278" s="3" t="s">
        <v>3415</v>
      </c>
      <c r="D1278" s="3" t="s">
        <v>2388</v>
      </c>
      <c r="E1278" s="3" t="s">
        <v>2440</v>
      </c>
      <c r="F1278" s="11">
        <v>44484</v>
      </c>
      <c r="G1278" s="4">
        <v>10104531</v>
      </c>
      <c r="H1278" s="4" t="e">
        <f>VLOOKUP(D1278,'Xử lý'!$C$1:$C$173,1,0)</f>
        <v>#N/A</v>
      </c>
      <c r="I1278" s="4"/>
      <c r="J1278" s="4">
        <f t="shared" si="53"/>
        <v>0</v>
      </c>
      <c r="K1278" s="2">
        <f t="shared" si="52"/>
        <v>0</v>
      </c>
      <c r="L1278" s="4">
        <v>0</v>
      </c>
      <c r="M1278" s="4">
        <v>0</v>
      </c>
      <c r="N1278" s="4">
        <v>0</v>
      </c>
      <c r="O1278" s="4">
        <v>10104531</v>
      </c>
    </row>
    <row r="1279" spans="1:15" collapsed="1" x14ac:dyDescent="0.25">
      <c r="A1279" s="7" t="s">
        <v>2698</v>
      </c>
      <c r="G1279" s="2">
        <v>144939392</v>
      </c>
      <c r="H1279" s="4" t="e">
        <f>VLOOKUP(D1279,'Xử lý'!$C$1:$C$173,1,0)</f>
        <v>#N/A</v>
      </c>
      <c r="I1279" s="16">
        <f>SUM(I1280:I1294)</f>
        <v>78662737</v>
      </c>
      <c r="J1279" s="4">
        <v>3315995</v>
      </c>
      <c r="K1279" s="2">
        <f t="shared" si="52"/>
        <v>75346742</v>
      </c>
      <c r="L1279" s="2">
        <v>7283447</v>
      </c>
      <c r="M1279" s="2">
        <v>0</v>
      </c>
      <c r="N1279" s="2">
        <v>0</v>
      </c>
      <c r="O1279" s="2">
        <v>137655945</v>
      </c>
    </row>
    <row r="1280" spans="1:15" hidden="1" outlineLevel="1" x14ac:dyDescent="0.25">
      <c r="B1280" s="11">
        <v>44358</v>
      </c>
      <c r="C1280" s="3" t="s">
        <v>921</v>
      </c>
      <c r="D1280" s="3" t="s">
        <v>4137</v>
      </c>
      <c r="E1280" s="3" t="s">
        <v>3107</v>
      </c>
      <c r="F1280" s="11">
        <v>44418</v>
      </c>
      <c r="G1280" s="4">
        <v>40814673</v>
      </c>
      <c r="H1280" s="4" t="str">
        <f>VLOOKUP(D1280,'Xử lý'!$C$1:$C$173,1,0)</f>
        <v>0002830</v>
      </c>
      <c r="I1280" s="4">
        <f t="shared" si="54"/>
        <v>40814673</v>
      </c>
      <c r="J1280" s="4">
        <f t="shared" si="53"/>
        <v>40814673</v>
      </c>
      <c r="K1280" s="2">
        <f t="shared" si="52"/>
        <v>0</v>
      </c>
      <c r="L1280" s="4">
        <v>0</v>
      </c>
      <c r="M1280" s="4">
        <v>0</v>
      </c>
      <c r="N1280" s="4">
        <v>0</v>
      </c>
      <c r="O1280" s="4">
        <v>40814673</v>
      </c>
    </row>
    <row r="1281" spans="1:15" hidden="1" outlineLevel="1" x14ac:dyDescent="0.25">
      <c r="B1281" s="11">
        <v>44373</v>
      </c>
      <c r="C1281" s="3" t="s">
        <v>3555</v>
      </c>
      <c r="D1281" s="3" t="s">
        <v>4622</v>
      </c>
      <c r="E1281" s="3" t="s">
        <v>654</v>
      </c>
      <c r="F1281" s="11">
        <v>44433</v>
      </c>
      <c r="G1281" s="4">
        <v>37848064</v>
      </c>
      <c r="H1281" s="4" t="str">
        <f>VLOOKUP(D1281,'Xử lý'!$C$1:$C$173,1,0)</f>
        <v>0003885</v>
      </c>
      <c r="I1281" s="4">
        <f t="shared" si="54"/>
        <v>37848064</v>
      </c>
      <c r="J1281" s="4">
        <f t="shared" si="53"/>
        <v>37848064</v>
      </c>
      <c r="K1281" s="2">
        <f t="shared" si="52"/>
        <v>0</v>
      </c>
      <c r="L1281" s="4">
        <v>0</v>
      </c>
      <c r="M1281" s="4">
        <v>0</v>
      </c>
      <c r="N1281" s="4">
        <v>0</v>
      </c>
      <c r="O1281" s="4">
        <v>37848064</v>
      </c>
    </row>
    <row r="1282" spans="1:15" hidden="1" outlineLevel="1" x14ac:dyDescent="0.25">
      <c r="B1282" s="11">
        <v>44386</v>
      </c>
      <c r="C1282" s="3" t="s">
        <v>2901</v>
      </c>
      <c r="D1282" s="3" t="s">
        <v>2333</v>
      </c>
      <c r="E1282" s="3" t="s">
        <v>2225</v>
      </c>
      <c r="F1282" s="11">
        <v>44446</v>
      </c>
      <c r="G1282" s="4">
        <v>2973630</v>
      </c>
      <c r="H1282" s="4" t="e">
        <f>VLOOKUP(D1282,'Xử lý'!$C$1:$C$173,1,0)</f>
        <v>#N/A</v>
      </c>
      <c r="I1282" s="4"/>
      <c r="J1282" s="4">
        <f t="shared" si="53"/>
        <v>0</v>
      </c>
      <c r="K1282" s="2">
        <f t="shared" si="52"/>
        <v>0</v>
      </c>
      <c r="L1282" s="4">
        <v>0</v>
      </c>
      <c r="M1282" s="4">
        <v>0</v>
      </c>
      <c r="N1282" s="4">
        <v>0</v>
      </c>
      <c r="O1282" s="4">
        <v>2973630</v>
      </c>
    </row>
    <row r="1283" spans="1:15" hidden="1" outlineLevel="1" x14ac:dyDescent="0.25">
      <c r="B1283" s="11">
        <v>44386</v>
      </c>
      <c r="C1283" s="3" t="s">
        <v>2719</v>
      </c>
      <c r="D1283" s="3" t="s">
        <v>1192</v>
      </c>
      <c r="E1283" s="3" t="s">
        <v>1977</v>
      </c>
      <c r="F1283" s="11">
        <v>44446</v>
      </c>
      <c r="G1283" s="4">
        <v>4884743</v>
      </c>
      <c r="H1283" s="4" t="e">
        <f>VLOOKUP(D1283,'Xử lý'!$C$1:$C$173,1,0)</f>
        <v>#N/A</v>
      </c>
      <c r="I1283" s="4"/>
      <c r="J1283" s="4">
        <f t="shared" si="53"/>
        <v>0</v>
      </c>
      <c r="K1283" s="2">
        <f t="shared" si="52"/>
        <v>0</v>
      </c>
      <c r="L1283" s="4">
        <v>0</v>
      </c>
      <c r="M1283" s="4">
        <v>0</v>
      </c>
      <c r="N1283" s="4">
        <v>0</v>
      </c>
      <c r="O1283" s="4">
        <v>4884743</v>
      </c>
    </row>
    <row r="1284" spans="1:15" hidden="1" outlineLevel="1" x14ac:dyDescent="0.25">
      <c r="B1284" s="11">
        <v>44386</v>
      </c>
      <c r="C1284" s="3" t="s">
        <v>1224</v>
      </c>
      <c r="D1284" s="3" t="s">
        <v>3441</v>
      </c>
      <c r="E1284" s="3" t="s">
        <v>425</v>
      </c>
      <c r="F1284" s="11">
        <v>44446</v>
      </c>
      <c r="G1284" s="4">
        <v>2423223</v>
      </c>
      <c r="H1284" s="4" t="e">
        <f>VLOOKUP(D1284,'Xử lý'!$C$1:$C$173,1,0)</f>
        <v>#N/A</v>
      </c>
      <c r="I1284" s="4"/>
      <c r="J1284" s="4">
        <f t="shared" si="53"/>
        <v>0</v>
      </c>
      <c r="K1284" s="2">
        <f t="shared" si="52"/>
        <v>0</v>
      </c>
      <c r="L1284" s="4">
        <v>0</v>
      </c>
      <c r="M1284" s="4">
        <v>0</v>
      </c>
      <c r="N1284" s="4">
        <v>0</v>
      </c>
      <c r="O1284" s="4">
        <v>2423223</v>
      </c>
    </row>
    <row r="1285" spans="1:15" hidden="1" outlineLevel="1" x14ac:dyDescent="0.25">
      <c r="B1285" s="11">
        <v>44386</v>
      </c>
      <c r="C1285" s="3" t="s">
        <v>1133</v>
      </c>
      <c r="D1285" s="3" t="s">
        <v>2696</v>
      </c>
      <c r="E1285" s="3" t="s">
        <v>1226</v>
      </c>
      <c r="F1285" s="11">
        <v>44446</v>
      </c>
      <c r="G1285" s="4">
        <v>3867538</v>
      </c>
      <c r="H1285" s="4" t="e">
        <f>VLOOKUP(D1285,'Xử lý'!$C$1:$C$173,1,0)</f>
        <v>#N/A</v>
      </c>
      <c r="I1285" s="4"/>
      <c r="J1285" s="4">
        <f t="shared" si="53"/>
        <v>0</v>
      </c>
      <c r="K1285" s="2">
        <f t="shared" ref="K1285:K1348" si="55">I1285-J1285</f>
        <v>0</v>
      </c>
      <c r="L1285" s="4">
        <v>0</v>
      </c>
      <c r="M1285" s="4">
        <v>0</v>
      </c>
      <c r="N1285" s="4">
        <v>0</v>
      </c>
      <c r="O1285" s="4">
        <v>3867538</v>
      </c>
    </row>
    <row r="1286" spans="1:15" hidden="1" outlineLevel="1" x14ac:dyDescent="0.25">
      <c r="B1286" s="11">
        <v>44386</v>
      </c>
      <c r="C1286" s="3" t="s">
        <v>2291</v>
      </c>
      <c r="D1286" s="3" t="s">
        <v>3144</v>
      </c>
      <c r="E1286" s="3" t="s">
        <v>3267</v>
      </c>
      <c r="F1286" s="11">
        <v>44446</v>
      </c>
      <c r="G1286" s="4">
        <v>2263987</v>
      </c>
      <c r="H1286" s="4" t="e">
        <f>VLOOKUP(D1286,'Xử lý'!$C$1:$C$173,1,0)</f>
        <v>#N/A</v>
      </c>
      <c r="I1286" s="4"/>
      <c r="J1286" s="4">
        <f t="shared" si="53"/>
        <v>0</v>
      </c>
      <c r="K1286" s="2">
        <f t="shared" si="55"/>
        <v>0</v>
      </c>
      <c r="L1286" s="4">
        <v>0</v>
      </c>
      <c r="M1286" s="4">
        <v>0</v>
      </c>
      <c r="N1286" s="4">
        <v>0</v>
      </c>
      <c r="O1286" s="4">
        <v>2263987</v>
      </c>
    </row>
    <row r="1287" spans="1:15" hidden="1" outlineLevel="1" x14ac:dyDescent="0.25">
      <c r="B1287" s="11">
        <v>44386</v>
      </c>
      <c r="C1287" s="3" t="s">
        <v>2220</v>
      </c>
      <c r="D1287" s="3" t="s">
        <v>3195</v>
      </c>
      <c r="E1287" s="3" t="s">
        <v>2395</v>
      </c>
      <c r="F1287" s="11">
        <v>44446</v>
      </c>
      <c r="G1287" s="4">
        <v>2120954</v>
      </c>
      <c r="H1287" s="4" t="e">
        <f>VLOOKUP(D1287,'Xử lý'!$C$1:$C$173,1,0)</f>
        <v>#N/A</v>
      </c>
      <c r="I1287" s="4"/>
      <c r="J1287" s="4">
        <f t="shared" ref="J1287:J1350" si="56">IF(I1287&lt;&gt;0,I1287,0)</f>
        <v>0</v>
      </c>
      <c r="K1287" s="2">
        <f t="shared" si="55"/>
        <v>0</v>
      </c>
      <c r="L1287" s="4">
        <v>0</v>
      </c>
      <c r="M1287" s="4">
        <v>0</v>
      </c>
      <c r="N1287" s="4">
        <v>0</v>
      </c>
      <c r="O1287" s="4">
        <v>2120954</v>
      </c>
    </row>
    <row r="1288" spans="1:15" hidden="1" outlineLevel="1" x14ac:dyDescent="0.25">
      <c r="B1288" s="11">
        <v>44404</v>
      </c>
      <c r="C1288" s="3" t="s">
        <v>4505</v>
      </c>
      <c r="D1288" s="3" t="s">
        <v>265</v>
      </c>
      <c r="E1288" s="3" t="s">
        <v>1677</v>
      </c>
      <c r="F1288" s="11">
        <v>44464</v>
      </c>
      <c r="G1288" s="4">
        <v>3326057</v>
      </c>
      <c r="H1288" s="4" t="e">
        <f>VLOOKUP(D1288,'Xử lý'!$C$1:$C$173,1,0)</f>
        <v>#N/A</v>
      </c>
      <c r="I1288" s="4"/>
      <c r="J1288" s="4">
        <f t="shared" si="56"/>
        <v>0</v>
      </c>
      <c r="K1288" s="2">
        <f t="shared" si="55"/>
        <v>0</v>
      </c>
      <c r="L1288" s="4">
        <v>3326057</v>
      </c>
      <c r="M1288" s="4">
        <v>0</v>
      </c>
      <c r="N1288" s="4">
        <v>0</v>
      </c>
      <c r="O1288" s="4">
        <v>0</v>
      </c>
    </row>
    <row r="1289" spans="1:15" hidden="1" outlineLevel="1" x14ac:dyDescent="0.25">
      <c r="B1289" s="11">
        <v>44404</v>
      </c>
      <c r="C1289" s="3" t="s">
        <v>3361</v>
      </c>
      <c r="D1289" s="3" t="s">
        <v>1750</v>
      </c>
      <c r="E1289" s="3" t="s">
        <v>4110</v>
      </c>
      <c r="F1289" s="11">
        <v>44464</v>
      </c>
      <c r="G1289" s="4">
        <v>1937421</v>
      </c>
      <c r="H1289" s="4" t="e">
        <f>VLOOKUP(D1289,'Xử lý'!$C$1:$C$173,1,0)</f>
        <v>#N/A</v>
      </c>
      <c r="I1289" s="4"/>
      <c r="J1289" s="4">
        <f t="shared" si="56"/>
        <v>0</v>
      </c>
      <c r="K1289" s="2">
        <f t="shared" si="55"/>
        <v>0</v>
      </c>
      <c r="L1289" s="4">
        <v>1937421</v>
      </c>
      <c r="M1289" s="4">
        <v>0</v>
      </c>
      <c r="N1289" s="4">
        <v>0</v>
      </c>
      <c r="O1289" s="4">
        <v>0</v>
      </c>
    </row>
    <row r="1290" spans="1:15" hidden="1" outlineLevel="1" x14ac:dyDescent="0.25">
      <c r="B1290" s="11">
        <v>44404</v>
      </c>
      <c r="C1290" s="3" t="s">
        <v>2281</v>
      </c>
      <c r="D1290" s="3" t="s">
        <v>51</v>
      </c>
      <c r="E1290" s="3" t="s">
        <v>707</v>
      </c>
      <c r="F1290" s="11">
        <v>44464</v>
      </c>
      <c r="G1290" s="4">
        <v>1687499</v>
      </c>
      <c r="H1290" s="4" t="e">
        <f>VLOOKUP(D1290,'Xử lý'!$C$1:$C$173,1,0)</f>
        <v>#N/A</v>
      </c>
      <c r="I1290" s="4"/>
      <c r="J1290" s="4">
        <f t="shared" si="56"/>
        <v>0</v>
      </c>
      <c r="K1290" s="2">
        <f t="shared" si="55"/>
        <v>0</v>
      </c>
      <c r="L1290" s="4">
        <v>1687499</v>
      </c>
      <c r="M1290" s="4">
        <v>0</v>
      </c>
      <c r="N1290" s="4">
        <v>0</v>
      </c>
      <c r="O1290" s="4">
        <v>0</v>
      </c>
    </row>
    <row r="1291" spans="1:15" hidden="1" outlineLevel="1" x14ac:dyDescent="0.25">
      <c r="B1291" s="11">
        <v>44404</v>
      </c>
      <c r="C1291" s="3" t="s">
        <v>2468</v>
      </c>
      <c r="D1291" s="3" t="s">
        <v>1283</v>
      </c>
      <c r="E1291" s="3" t="s">
        <v>2198</v>
      </c>
      <c r="F1291" s="11">
        <v>44464</v>
      </c>
      <c r="G1291" s="4">
        <v>2336257</v>
      </c>
      <c r="H1291" s="4" t="e">
        <f>VLOOKUP(D1291,'Xử lý'!$C$1:$C$173,1,0)</f>
        <v>#N/A</v>
      </c>
      <c r="I1291" s="4"/>
      <c r="J1291" s="4">
        <f t="shared" si="56"/>
        <v>0</v>
      </c>
      <c r="K1291" s="2">
        <f t="shared" si="55"/>
        <v>0</v>
      </c>
      <c r="L1291" s="4">
        <v>332470</v>
      </c>
      <c r="M1291" s="4">
        <v>0</v>
      </c>
      <c r="N1291" s="4">
        <v>0</v>
      </c>
      <c r="O1291" s="4">
        <v>2003787</v>
      </c>
    </row>
    <row r="1292" spans="1:15" hidden="1" outlineLevel="1" x14ac:dyDescent="0.25">
      <c r="B1292" s="11">
        <v>44404</v>
      </c>
      <c r="C1292" s="3" t="s">
        <v>1165</v>
      </c>
      <c r="D1292" s="3" t="s">
        <v>95</v>
      </c>
      <c r="E1292" s="3" t="s">
        <v>3845</v>
      </c>
      <c r="F1292" s="11">
        <v>44464</v>
      </c>
      <c r="G1292" s="4">
        <v>14800353</v>
      </c>
      <c r="H1292" s="4" t="e">
        <f>VLOOKUP(D1292,'Xử lý'!$C$1:$C$173,1,0)</f>
        <v>#N/A</v>
      </c>
      <c r="I1292" s="4"/>
      <c r="J1292" s="4">
        <f t="shared" si="56"/>
        <v>0</v>
      </c>
      <c r="K1292" s="2">
        <f t="shared" si="55"/>
        <v>0</v>
      </c>
      <c r="L1292" s="4">
        <v>0</v>
      </c>
      <c r="M1292" s="4">
        <v>0</v>
      </c>
      <c r="N1292" s="4">
        <v>0</v>
      </c>
      <c r="O1292" s="4">
        <v>14800353</v>
      </c>
    </row>
    <row r="1293" spans="1:15" hidden="1" outlineLevel="1" x14ac:dyDescent="0.25">
      <c r="B1293" s="11">
        <v>44405</v>
      </c>
      <c r="C1293" s="3" t="s">
        <v>3371</v>
      </c>
      <c r="D1293" s="3" t="s">
        <v>164</v>
      </c>
      <c r="E1293" s="3" t="s">
        <v>4475</v>
      </c>
      <c r="F1293" s="11">
        <v>44465</v>
      </c>
      <c r="G1293" s="4">
        <v>2935438</v>
      </c>
      <c r="H1293" s="4" t="e">
        <f>VLOOKUP(D1293,'Xử lý'!$C$1:$C$173,1,0)</f>
        <v>#N/A</v>
      </c>
      <c r="I1293" s="4"/>
      <c r="J1293" s="4">
        <f t="shared" si="56"/>
        <v>0</v>
      </c>
      <c r="K1293" s="2">
        <f t="shared" si="55"/>
        <v>0</v>
      </c>
      <c r="L1293" s="4">
        <v>0</v>
      </c>
      <c r="M1293" s="4">
        <v>0</v>
      </c>
      <c r="N1293" s="4">
        <v>0</v>
      </c>
      <c r="O1293" s="4">
        <v>2935438</v>
      </c>
    </row>
    <row r="1294" spans="1:15" hidden="1" outlineLevel="1" x14ac:dyDescent="0.25">
      <c r="B1294" s="11">
        <v>44422</v>
      </c>
      <c r="C1294" s="3" t="s">
        <v>3753</v>
      </c>
      <c r="D1294" s="3" t="s">
        <v>2120</v>
      </c>
      <c r="E1294" s="3" t="s">
        <v>3504</v>
      </c>
      <c r="F1294" s="11">
        <v>44482</v>
      </c>
      <c r="G1294" s="4">
        <v>20719555</v>
      </c>
      <c r="H1294" s="4" t="e">
        <f>VLOOKUP(D1294,'Xử lý'!$C$1:$C$173,1,0)</f>
        <v>#N/A</v>
      </c>
      <c r="I1294" s="4"/>
      <c r="J1294" s="4">
        <f t="shared" si="56"/>
        <v>0</v>
      </c>
      <c r="K1294" s="2">
        <f t="shared" si="55"/>
        <v>0</v>
      </c>
      <c r="L1294" s="4">
        <v>0</v>
      </c>
      <c r="M1294" s="4">
        <v>0</v>
      </c>
      <c r="N1294" s="4">
        <v>0</v>
      </c>
      <c r="O1294" s="4">
        <v>20719555</v>
      </c>
    </row>
    <row r="1295" spans="1:15" hidden="1" x14ac:dyDescent="0.25">
      <c r="A1295" s="7" t="s">
        <v>3900</v>
      </c>
      <c r="G1295" s="2">
        <v>72905379</v>
      </c>
      <c r="H1295" s="4" t="e">
        <f>VLOOKUP(D1295,'Xử lý'!$C$1:$C$173,1,0)</f>
        <v>#N/A</v>
      </c>
      <c r="I1295" s="4"/>
      <c r="J1295" s="4">
        <f t="shared" si="56"/>
        <v>0</v>
      </c>
      <c r="K1295" s="2">
        <f t="shared" si="55"/>
        <v>0</v>
      </c>
      <c r="L1295" s="2">
        <v>579601</v>
      </c>
      <c r="M1295" s="2">
        <v>0</v>
      </c>
      <c r="N1295" s="2">
        <v>0</v>
      </c>
      <c r="O1295" s="2">
        <v>72325778</v>
      </c>
    </row>
    <row r="1296" spans="1:15" hidden="1" outlineLevel="1" x14ac:dyDescent="0.25">
      <c r="B1296" s="11">
        <v>44358</v>
      </c>
      <c r="C1296" s="3" t="s">
        <v>2999</v>
      </c>
      <c r="D1296" s="3" t="s">
        <v>1256</v>
      </c>
      <c r="E1296" s="3" t="s">
        <v>3504</v>
      </c>
      <c r="F1296" s="11">
        <v>44418</v>
      </c>
      <c r="G1296" s="4">
        <v>15469102</v>
      </c>
      <c r="H1296" s="4" t="e">
        <f>VLOOKUP(D1296,'Xử lý'!$C$1:$C$173,1,0)</f>
        <v>#N/A</v>
      </c>
      <c r="I1296" s="4"/>
      <c r="J1296" s="4">
        <f t="shared" si="56"/>
        <v>0</v>
      </c>
      <c r="K1296" s="2">
        <f t="shared" si="55"/>
        <v>0</v>
      </c>
      <c r="L1296" s="4">
        <v>0</v>
      </c>
      <c r="M1296" s="4">
        <v>0</v>
      </c>
      <c r="N1296" s="4">
        <v>0</v>
      </c>
      <c r="O1296" s="4">
        <v>15469102</v>
      </c>
    </row>
    <row r="1297" spans="1:15" hidden="1" outlineLevel="1" x14ac:dyDescent="0.25">
      <c r="B1297" s="11">
        <v>44373</v>
      </c>
      <c r="C1297" s="3" t="s">
        <v>598</v>
      </c>
      <c r="D1297" s="3" t="s">
        <v>304</v>
      </c>
      <c r="E1297" s="3" t="s">
        <v>1028</v>
      </c>
      <c r="F1297" s="11">
        <v>44433</v>
      </c>
      <c r="G1297" s="4">
        <v>17312978</v>
      </c>
      <c r="H1297" s="4" t="e">
        <f>VLOOKUP(D1297,'Xử lý'!$C$1:$C$173,1,0)</f>
        <v>#N/A</v>
      </c>
      <c r="I1297" s="4"/>
      <c r="J1297" s="4">
        <f t="shared" si="56"/>
        <v>0</v>
      </c>
      <c r="K1297" s="2">
        <f t="shared" si="55"/>
        <v>0</v>
      </c>
      <c r="L1297" s="4">
        <v>0</v>
      </c>
      <c r="M1297" s="4">
        <v>0</v>
      </c>
      <c r="N1297" s="4">
        <v>0</v>
      </c>
      <c r="O1297" s="4">
        <v>17312978</v>
      </c>
    </row>
    <row r="1298" spans="1:15" hidden="1" outlineLevel="1" x14ac:dyDescent="0.25">
      <c r="B1298" s="11">
        <v>44386</v>
      </c>
      <c r="C1298" s="3" t="s">
        <v>3675</v>
      </c>
      <c r="D1298" s="3" t="s">
        <v>871</v>
      </c>
      <c r="E1298" s="3" t="s">
        <v>4407</v>
      </c>
      <c r="F1298" s="11">
        <v>44446</v>
      </c>
      <c r="G1298" s="4">
        <v>1791526</v>
      </c>
      <c r="H1298" s="4" t="e">
        <f>VLOOKUP(D1298,'Xử lý'!$C$1:$C$173,1,0)</f>
        <v>#N/A</v>
      </c>
      <c r="I1298" s="4"/>
      <c r="J1298" s="4">
        <f t="shared" si="56"/>
        <v>0</v>
      </c>
      <c r="K1298" s="2">
        <f t="shared" si="55"/>
        <v>0</v>
      </c>
      <c r="L1298" s="4">
        <v>0</v>
      </c>
      <c r="M1298" s="4">
        <v>0</v>
      </c>
      <c r="N1298" s="4">
        <v>0</v>
      </c>
      <c r="O1298" s="4">
        <v>1791526</v>
      </c>
    </row>
    <row r="1299" spans="1:15" hidden="1" outlineLevel="1" x14ac:dyDescent="0.25">
      <c r="B1299" s="11">
        <v>44386</v>
      </c>
      <c r="C1299" s="3" t="s">
        <v>3163</v>
      </c>
      <c r="D1299" s="3" t="s">
        <v>1860</v>
      </c>
      <c r="E1299" s="3" t="s">
        <v>3442</v>
      </c>
      <c r="F1299" s="11">
        <v>44446</v>
      </c>
      <c r="G1299" s="4">
        <v>3306336</v>
      </c>
      <c r="H1299" s="4" t="e">
        <f>VLOOKUP(D1299,'Xử lý'!$C$1:$C$173,1,0)</f>
        <v>#N/A</v>
      </c>
      <c r="I1299" s="4"/>
      <c r="J1299" s="4">
        <f t="shared" si="56"/>
        <v>0</v>
      </c>
      <c r="K1299" s="2">
        <f t="shared" si="55"/>
        <v>0</v>
      </c>
      <c r="L1299" s="4">
        <v>0</v>
      </c>
      <c r="M1299" s="4">
        <v>0</v>
      </c>
      <c r="N1299" s="4">
        <v>0</v>
      </c>
      <c r="O1299" s="4">
        <v>3306336</v>
      </c>
    </row>
    <row r="1300" spans="1:15" hidden="1" outlineLevel="1" x14ac:dyDescent="0.25">
      <c r="B1300" s="11">
        <v>44386</v>
      </c>
      <c r="C1300" s="3" t="s">
        <v>1089</v>
      </c>
      <c r="D1300" s="3" t="s">
        <v>2885</v>
      </c>
      <c r="E1300" s="3" t="s">
        <v>1423</v>
      </c>
      <c r="F1300" s="11">
        <v>44446</v>
      </c>
      <c r="G1300" s="4">
        <v>1515939</v>
      </c>
      <c r="H1300" s="4" t="e">
        <f>VLOOKUP(D1300,'Xử lý'!$C$1:$C$173,1,0)</f>
        <v>#N/A</v>
      </c>
      <c r="I1300" s="4"/>
      <c r="J1300" s="4">
        <f t="shared" si="56"/>
        <v>0</v>
      </c>
      <c r="K1300" s="2">
        <f t="shared" si="55"/>
        <v>0</v>
      </c>
      <c r="L1300" s="4">
        <v>0</v>
      </c>
      <c r="M1300" s="4">
        <v>0</v>
      </c>
      <c r="N1300" s="4">
        <v>0</v>
      </c>
      <c r="O1300" s="4">
        <v>1515939</v>
      </c>
    </row>
    <row r="1301" spans="1:15" hidden="1" outlineLevel="1" x14ac:dyDescent="0.25">
      <c r="B1301" s="11">
        <v>44386</v>
      </c>
      <c r="C1301" s="3" t="s">
        <v>2477</v>
      </c>
      <c r="D1301" s="3" t="s">
        <v>4023</v>
      </c>
      <c r="E1301" s="3" t="s">
        <v>2472</v>
      </c>
      <c r="F1301" s="11">
        <v>44446</v>
      </c>
      <c r="G1301" s="4">
        <v>1659662</v>
      </c>
      <c r="H1301" s="4" t="e">
        <f>VLOOKUP(D1301,'Xử lý'!$C$1:$C$173,1,0)</f>
        <v>#N/A</v>
      </c>
      <c r="I1301" s="4"/>
      <c r="J1301" s="4">
        <f t="shared" si="56"/>
        <v>0</v>
      </c>
      <c r="K1301" s="2">
        <f t="shared" si="55"/>
        <v>0</v>
      </c>
      <c r="L1301" s="4">
        <v>0</v>
      </c>
      <c r="M1301" s="4">
        <v>0</v>
      </c>
      <c r="N1301" s="4">
        <v>0</v>
      </c>
      <c r="O1301" s="4">
        <v>1659662</v>
      </c>
    </row>
    <row r="1302" spans="1:15" hidden="1" outlineLevel="1" x14ac:dyDescent="0.25">
      <c r="B1302" s="11">
        <v>44386</v>
      </c>
      <c r="C1302" s="3" t="s">
        <v>1580</v>
      </c>
      <c r="D1302" s="3" t="s">
        <v>496</v>
      </c>
      <c r="E1302" s="3" t="s">
        <v>3100</v>
      </c>
      <c r="F1302" s="11">
        <v>44446</v>
      </c>
      <c r="G1302" s="4">
        <v>2658326</v>
      </c>
      <c r="H1302" s="4" t="e">
        <f>VLOOKUP(D1302,'Xử lý'!$C$1:$C$173,1,0)</f>
        <v>#N/A</v>
      </c>
      <c r="I1302" s="4"/>
      <c r="J1302" s="4">
        <f t="shared" si="56"/>
        <v>0</v>
      </c>
      <c r="K1302" s="2">
        <f t="shared" si="55"/>
        <v>0</v>
      </c>
      <c r="L1302" s="4">
        <v>0</v>
      </c>
      <c r="M1302" s="4">
        <v>0</v>
      </c>
      <c r="N1302" s="4">
        <v>0</v>
      </c>
      <c r="O1302" s="4">
        <v>2658326</v>
      </c>
    </row>
    <row r="1303" spans="1:15" hidden="1" outlineLevel="1" x14ac:dyDescent="0.25">
      <c r="B1303" s="11">
        <v>44386</v>
      </c>
      <c r="C1303" s="3" t="s">
        <v>603</v>
      </c>
      <c r="D1303" s="3" t="s">
        <v>4175</v>
      </c>
      <c r="E1303" s="3" t="s">
        <v>3744</v>
      </c>
      <c r="F1303" s="11">
        <v>44446</v>
      </c>
      <c r="G1303" s="4">
        <v>6924305</v>
      </c>
      <c r="H1303" s="4" t="e">
        <f>VLOOKUP(D1303,'Xử lý'!$C$1:$C$173,1,0)</f>
        <v>#N/A</v>
      </c>
      <c r="I1303" s="4"/>
      <c r="J1303" s="4">
        <f t="shared" si="56"/>
        <v>0</v>
      </c>
      <c r="K1303" s="2">
        <f t="shared" si="55"/>
        <v>0</v>
      </c>
      <c r="L1303" s="4">
        <v>0</v>
      </c>
      <c r="M1303" s="4">
        <v>0</v>
      </c>
      <c r="N1303" s="4">
        <v>0</v>
      </c>
      <c r="O1303" s="4">
        <v>6924305</v>
      </c>
    </row>
    <row r="1304" spans="1:15" hidden="1" outlineLevel="1" x14ac:dyDescent="0.25">
      <c r="B1304" s="11">
        <v>44386</v>
      </c>
      <c r="C1304" s="3" t="s">
        <v>3203</v>
      </c>
      <c r="D1304" s="3" t="s">
        <v>2132</v>
      </c>
      <c r="E1304" s="3" t="s">
        <v>4151</v>
      </c>
      <c r="F1304" s="11">
        <v>44446</v>
      </c>
      <c r="G1304" s="4">
        <v>1368532</v>
      </c>
      <c r="H1304" s="4" t="e">
        <f>VLOOKUP(D1304,'Xử lý'!$C$1:$C$173,1,0)</f>
        <v>#N/A</v>
      </c>
      <c r="I1304" s="4"/>
      <c r="J1304" s="4">
        <f t="shared" si="56"/>
        <v>0</v>
      </c>
      <c r="K1304" s="2">
        <f t="shared" si="55"/>
        <v>0</v>
      </c>
      <c r="L1304" s="4">
        <v>0</v>
      </c>
      <c r="M1304" s="4">
        <v>0</v>
      </c>
      <c r="N1304" s="4">
        <v>0</v>
      </c>
      <c r="O1304" s="4">
        <v>1368532</v>
      </c>
    </row>
    <row r="1305" spans="1:15" hidden="1" outlineLevel="1" x14ac:dyDescent="0.25">
      <c r="B1305" s="11">
        <v>44386</v>
      </c>
      <c r="C1305" s="3" t="s">
        <v>1560</v>
      </c>
      <c r="D1305" s="3" t="s">
        <v>2729</v>
      </c>
      <c r="E1305" s="3" t="s">
        <v>3090</v>
      </c>
      <c r="F1305" s="11">
        <v>44446</v>
      </c>
      <c r="G1305" s="4">
        <v>1651738</v>
      </c>
      <c r="H1305" s="4" t="e">
        <f>VLOOKUP(D1305,'Xử lý'!$C$1:$C$173,1,0)</f>
        <v>#N/A</v>
      </c>
      <c r="I1305" s="4"/>
      <c r="J1305" s="4">
        <f t="shared" si="56"/>
        <v>0</v>
      </c>
      <c r="K1305" s="2">
        <f t="shared" si="55"/>
        <v>0</v>
      </c>
      <c r="L1305" s="4">
        <v>0</v>
      </c>
      <c r="M1305" s="4">
        <v>0</v>
      </c>
      <c r="N1305" s="4">
        <v>0</v>
      </c>
      <c r="O1305" s="4">
        <v>1651738</v>
      </c>
    </row>
    <row r="1306" spans="1:15" hidden="1" outlineLevel="1" x14ac:dyDescent="0.25">
      <c r="B1306" s="11">
        <v>44386</v>
      </c>
      <c r="C1306" s="3" t="s">
        <v>986</v>
      </c>
      <c r="D1306" s="3" t="s">
        <v>3819</v>
      </c>
      <c r="E1306" s="3" t="s">
        <v>2759</v>
      </c>
      <c r="F1306" s="11">
        <v>44446</v>
      </c>
      <c r="G1306" s="4">
        <v>2098311</v>
      </c>
      <c r="H1306" s="4" t="e">
        <f>VLOOKUP(D1306,'Xử lý'!$C$1:$C$173,1,0)</f>
        <v>#N/A</v>
      </c>
      <c r="I1306" s="4"/>
      <c r="J1306" s="4">
        <f t="shared" si="56"/>
        <v>0</v>
      </c>
      <c r="K1306" s="2">
        <f t="shared" si="55"/>
        <v>0</v>
      </c>
      <c r="L1306" s="4">
        <v>0</v>
      </c>
      <c r="M1306" s="4">
        <v>0</v>
      </c>
      <c r="N1306" s="4">
        <v>0</v>
      </c>
      <c r="O1306" s="4">
        <v>2098311</v>
      </c>
    </row>
    <row r="1307" spans="1:15" hidden="1" outlineLevel="1" x14ac:dyDescent="0.25">
      <c r="B1307" s="11">
        <v>44403</v>
      </c>
      <c r="C1307" s="3" t="s">
        <v>124</v>
      </c>
      <c r="D1307" s="3" t="s">
        <v>3951</v>
      </c>
      <c r="E1307" s="3" t="s">
        <v>4037</v>
      </c>
      <c r="F1307" s="11">
        <v>44463</v>
      </c>
      <c r="G1307" s="4">
        <v>1527411</v>
      </c>
      <c r="H1307" s="4" t="e">
        <f>VLOOKUP(D1307,'Xử lý'!$C$1:$C$173,1,0)</f>
        <v>#N/A</v>
      </c>
      <c r="I1307" s="4"/>
      <c r="J1307" s="4">
        <f t="shared" si="56"/>
        <v>0</v>
      </c>
      <c r="K1307" s="2">
        <f t="shared" si="55"/>
        <v>0</v>
      </c>
      <c r="L1307" s="4">
        <v>579601</v>
      </c>
      <c r="M1307" s="4">
        <v>0</v>
      </c>
      <c r="N1307" s="4">
        <v>0</v>
      </c>
      <c r="O1307" s="4">
        <v>947810</v>
      </c>
    </row>
    <row r="1308" spans="1:15" hidden="1" outlineLevel="1" x14ac:dyDescent="0.25">
      <c r="B1308" s="11">
        <v>44403</v>
      </c>
      <c r="C1308" s="3" t="s">
        <v>4390</v>
      </c>
      <c r="D1308" s="3" t="s">
        <v>3000</v>
      </c>
      <c r="E1308" s="3" t="s">
        <v>1197</v>
      </c>
      <c r="F1308" s="11">
        <v>44463</v>
      </c>
      <c r="G1308" s="4">
        <v>5378599</v>
      </c>
      <c r="H1308" s="4" t="e">
        <f>VLOOKUP(D1308,'Xử lý'!$C$1:$C$173,1,0)</f>
        <v>#N/A</v>
      </c>
      <c r="I1308" s="4"/>
      <c r="J1308" s="4">
        <f t="shared" si="56"/>
        <v>0</v>
      </c>
      <c r="K1308" s="2">
        <f t="shared" si="55"/>
        <v>0</v>
      </c>
      <c r="L1308" s="4">
        <v>0</v>
      </c>
      <c r="M1308" s="4">
        <v>0</v>
      </c>
      <c r="N1308" s="4">
        <v>0</v>
      </c>
      <c r="O1308" s="4">
        <v>5378599</v>
      </c>
    </row>
    <row r="1309" spans="1:15" hidden="1" outlineLevel="1" x14ac:dyDescent="0.25">
      <c r="B1309" s="11">
        <v>44403</v>
      </c>
      <c r="C1309" s="3" t="s">
        <v>2276</v>
      </c>
      <c r="D1309" s="3" t="s">
        <v>3102</v>
      </c>
      <c r="E1309" s="3" t="s">
        <v>4647</v>
      </c>
      <c r="F1309" s="11">
        <v>44463</v>
      </c>
      <c r="G1309" s="4">
        <v>2532640</v>
      </c>
      <c r="H1309" s="4" t="e">
        <f>VLOOKUP(D1309,'Xử lý'!$C$1:$C$173,1,0)</f>
        <v>#N/A</v>
      </c>
      <c r="I1309" s="4"/>
      <c r="J1309" s="4">
        <f t="shared" si="56"/>
        <v>0</v>
      </c>
      <c r="K1309" s="2">
        <f t="shared" si="55"/>
        <v>0</v>
      </c>
      <c r="L1309" s="4">
        <v>0</v>
      </c>
      <c r="M1309" s="4">
        <v>0</v>
      </c>
      <c r="N1309" s="4">
        <v>0</v>
      </c>
      <c r="O1309" s="4">
        <v>2532640</v>
      </c>
    </row>
    <row r="1310" spans="1:15" hidden="1" outlineLevel="1" x14ac:dyDescent="0.25">
      <c r="B1310" s="11">
        <v>44403</v>
      </c>
      <c r="C1310" s="3" t="s">
        <v>2904</v>
      </c>
      <c r="D1310" s="3" t="s">
        <v>2272</v>
      </c>
      <c r="E1310" s="3" t="s">
        <v>1615</v>
      </c>
      <c r="F1310" s="11">
        <v>44463</v>
      </c>
      <c r="G1310" s="4">
        <v>2581381</v>
      </c>
      <c r="H1310" s="4" t="e">
        <f>VLOOKUP(D1310,'Xử lý'!$C$1:$C$173,1,0)</f>
        <v>#N/A</v>
      </c>
      <c r="I1310" s="4"/>
      <c r="J1310" s="4">
        <f t="shared" si="56"/>
        <v>0</v>
      </c>
      <c r="K1310" s="2">
        <f t="shared" si="55"/>
        <v>0</v>
      </c>
      <c r="L1310" s="4">
        <v>0</v>
      </c>
      <c r="M1310" s="4">
        <v>0</v>
      </c>
      <c r="N1310" s="4">
        <v>0</v>
      </c>
      <c r="O1310" s="4">
        <v>2581381</v>
      </c>
    </row>
    <row r="1311" spans="1:15" hidden="1" outlineLevel="1" x14ac:dyDescent="0.25">
      <c r="B1311" s="11">
        <v>44424</v>
      </c>
      <c r="C1311" s="3" t="s">
        <v>2029</v>
      </c>
      <c r="D1311" s="3" t="s">
        <v>3131</v>
      </c>
      <c r="E1311" s="3" t="s">
        <v>3356</v>
      </c>
      <c r="F1311" s="11">
        <v>44484</v>
      </c>
      <c r="G1311" s="4">
        <v>5128593</v>
      </c>
      <c r="H1311" s="4" t="e">
        <f>VLOOKUP(D1311,'Xử lý'!$C$1:$C$173,1,0)</f>
        <v>#N/A</v>
      </c>
      <c r="I1311" s="4"/>
      <c r="J1311" s="4">
        <f t="shared" si="56"/>
        <v>0</v>
      </c>
      <c r="K1311" s="2">
        <f t="shared" si="55"/>
        <v>0</v>
      </c>
      <c r="L1311" s="4">
        <v>0</v>
      </c>
      <c r="M1311" s="4">
        <v>0</v>
      </c>
      <c r="N1311" s="4">
        <v>0</v>
      </c>
      <c r="O1311" s="4">
        <v>5128593</v>
      </c>
    </row>
    <row r="1312" spans="1:15" hidden="1" x14ac:dyDescent="0.25">
      <c r="A1312" s="7" t="s">
        <v>68</v>
      </c>
      <c r="G1312" s="2">
        <v>324939143</v>
      </c>
      <c r="H1312" s="4" t="e">
        <f>VLOOKUP(D1312,'Xử lý'!$C$1:$C$173,1,0)</f>
        <v>#N/A</v>
      </c>
      <c r="I1312" s="4"/>
      <c r="J1312" s="4">
        <f t="shared" si="56"/>
        <v>0</v>
      </c>
      <c r="K1312" s="2">
        <f t="shared" si="55"/>
        <v>0</v>
      </c>
      <c r="L1312" s="2">
        <v>2867189</v>
      </c>
      <c r="M1312" s="2">
        <v>0</v>
      </c>
      <c r="N1312" s="2">
        <v>0</v>
      </c>
      <c r="O1312" s="2">
        <v>322071954</v>
      </c>
    </row>
    <row r="1313" spans="1:15" hidden="1" outlineLevel="1" x14ac:dyDescent="0.25">
      <c r="B1313" s="11">
        <v>44358</v>
      </c>
      <c r="C1313" s="3" t="s">
        <v>3542</v>
      </c>
      <c r="D1313" s="3" t="s">
        <v>1066</v>
      </c>
      <c r="E1313" s="3" t="s">
        <v>4103</v>
      </c>
      <c r="F1313" s="11">
        <v>44418</v>
      </c>
      <c r="G1313" s="4">
        <v>59547797</v>
      </c>
      <c r="H1313" s="4" t="e">
        <f>VLOOKUP(D1313,'Xử lý'!$C$1:$C$173,1,0)</f>
        <v>#N/A</v>
      </c>
      <c r="I1313" s="4"/>
      <c r="J1313" s="4">
        <f t="shared" si="56"/>
        <v>0</v>
      </c>
      <c r="K1313" s="2">
        <f t="shared" si="55"/>
        <v>0</v>
      </c>
      <c r="L1313" s="4">
        <v>0</v>
      </c>
      <c r="M1313" s="4">
        <v>0</v>
      </c>
      <c r="N1313" s="4">
        <v>0</v>
      </c>
      <c r="O1313" s="4">
        <v>59547797</v>
      </c>
    </row>
    <row r="1314" spans="1:15" hidden="1" outlineLevel="1" x14ac:dyDescent="0.25">
      <c r="B1314" s="11">
        <v>44373</v>
      </c>
      <c r="C1314" s="3" t="s">
        <v>2963</v>
      </c>
      <c r="D1314" s="3" t="s">
        <v>2823</v>
      </c>
      <c r="E1314" s="3" t="s">
        <v>3037</v>
      </c>
      <c r="F1314" s="11">
        <v>44433</v>
      </c>
      <c r="G1314" s="4">
        <v>75534103</v>
      </c>
      <c r="H1314" s="4" t="e">
        <f>VLOOKUP(D1314,'Xử lý'!$C$1:$C$173,1,0)</f>
        <v>#N/A</v>
      </c>
      <c r="I1314" s="4"/>
      <c r="J1314" s="4">
        <f t="shared" si="56"/>
        <v>0</v>
      </c>
      <c r="K1314" s="2">
        <f t="shared" si="55"/>
        <v>0</v>
      </c>
      <c r="L1314" s="4">
        <v>0</v>
      </c>
      <c r="M1314" s="4">
        <v>0</v>
      </c>
      <c r="N1314" s="4">
        <v>0</v>
      </c>
      <c r="O1314" s="4">
        <v>75534103</v>
      </c>
    </row>
    <row r="1315" spans="1:15" hidden="1" outlineLevel="1" x14ac:dyDescent="0.25">
      <c r="B1315" s="11">
        <v>44386</v>
      </c>
      <c r="C1315" s="3" t="s">
        <v>4372</v>
      </c>
      <c r="D1315" s="3" t="s">
        <v>4549</v>
      </c>
      <c r="E1315" s="3" t="s">
        <v>1524</v>
      </c>
      <c r="F1315" s="11">
        <v>44446</v>
      </c>
      <c r="G1315" s="4">
        <v>82273178</v>
      </c>
      <c r="H1315" s="4" t="e">
        <f>VLOOKUP(D1315,'Xử lý'!$C$1:$C$173,1,0)</f>
        <v>#N/A</v>
      </c>
      <c r="I1315" s="4"/>
      <c r="J1315" s="4">
        <f t="shared" si="56"/>
        <v>0</v>
      </c>
      <c r="K1315" s="2">
        <f t="shared" si="55"/>
        <v>0</v>
      </c>
      <c r="L1315" s="4">
        <v>0</v>
      </c>
      <c r="M1315" s="4">
        <v>0</v>
      </c>
      <c r="N1315" s="4">
        <v>0</v>
      </c>
      <c r="O1315" s="4">
        <v>82273178</v>
      </c>
    </row>
    <row r="1316" spans="1:15" hidden="1" outlineLevel="1" x14ac:dyDescent="0.25">
      <c r="B1316" s="11">
        <v>44386</v>
      </c>
      <c r="C1316" s="3" t="s">
        <v>1780</v>
      </c>
      <c r="D1316" s="3" t="s">
        <v>2133</v>
      </c>
      <c r="E1316" s="3" t="s">
        <v>1068</v>
      </c>
      <c r="F1316" s="11">
        <v>44446</v>
      </c>
      <c r="G1316" s="4">
        <v>1221638</v>
      </c>
      <c r="H1316" s="4" t="e">
        <f>VLOOKUP(D1316,'Xử lý'!$C$1:$C$173,1,0)</f>
        <v>#N/A</v>
      </c>
      <c r="I1316" s="4"/>
      <c r="J1316" s="4">
        <f t="shared" si="56"/>
        <v>0</v>
      </c>
      <c r="K1316" s="2">
        <f t="shared" si="55"/>
        <v>0</v>
      </c>
      <c r="L1316" s="4">
        <v>0</v>
      </c>
      <c r="M1316" s="4">
        <v>0</v>
      </c>
      <c r="N1316" s="4">
        <v>0</v>
      </c>
      <c r="O1316" s="4">
        <v>1221638</v>
      </c>
    </row>
    <row r="1317" spans="1:15" hidden="1" outlineLevel="1" x14ac:dyDescent="0.25">
      <c r="B1317" s="11">
        <v>44404</v>
      </c>
      <c r="C1317" s="3" t="s">
        <v>2614</v>
      </c>
      <c r="D1317" s="3" t="s">
        <v>3897</v>
      </c>
      <c r="E1317" s="3" t="s">
        <v>3902</v>
      </c>
      <c r="F1317" s="11">
        <v>44464</v>
      </c>
      <c r="G1317" s="4">
        <v>33973730</v>
      </c>
      <c r="H1317" s="4" t="e">
        <f>VLOOKUP(D1317,'Xử lý'!$C$1:$C$173,1,0)</f>
        <v>#N/A</v>
      </c>
      <c r="I1317" s="4"/>
      <c r="J1317" s="4">
        <f t="shared" si="56"/>
        <v>0</v>
      </c>
      <c r="K1317" s="2">
        <f t="shared" si="55"/>
        <v>0</v>
      </c>
      <c r="L1317" s="4">
        <v>2867189</v>
      </c>
      <c r="M1317" s="4">
        <v>0</v>
      </c>
      <c r="N1317" s="4">
        <v>0</v>
      </c>
      <c r="O1317" s="4">
        <v>31106541</v>
      </c>
    </row>
    <row r="1318" spans="1:15" hidden="1" outlineLevel="1" x14ac:dyDescent="0.25">
      <c r="B1318" s="11">
        <v>44404</v>
      </c>
      <c r="C1318" s="3" t="s">
        <v>2346</v>
      </c>
      <c r="D1318" s="3" t="s">
        <v>1984</v>
      </c>
      <c r="E1318" s="3" t="s">
        <v>3606</v>
      </c>
      <c r="F1318" s="11">
        <v>44464</v>
      </c>
      <c r="G1318" s="4">
        <v>31555791</v>
      </c>
      <c r="H1318" s="4" t="e">
        <f>VLOOKUP(D1318,'Xử lý'!$C$1:$C$173,1,0)</f>
        <v>#N/A</v>
      </c>
      <c r="I1318" s="4"/>
      <c r="J1318" s="4">
        <f t="shared" si="56"/>
        <v>0</v>
      </c>
      <c r="K1318" s="2">
        <f t="shared" si="55"/>
        <v>0</v>
      </c>
      <c r="L1318" s="4">
        <v>0</v>
      </c>
      <c r="M1318" s="4">
        <v>0</v>
      </c>
      <c r="N1318" s="4">
        <v>0</v>
      </c>
      <c r="O1318" s="4">
        <v>31555791</v>
      </c>
    </row>
    <row r="1319" spans="1:15" hidden="1" outlineLevel="1" x14ac:dyDescent="0.25">
      <c r="B1319" s="11">
        <v>44422</v>
      </c>
      <c r="C1319" s="3" t="s">
        <v>623</v>
      </c>
      <c r="D1319" s="3" t="s">
        <v>569</v>
      </c>
      <c r="E1319" s="3" t="s">
        <v>1462</v>
      </c>
      <c r="F1319" s="11">
        <v>44482</v>
      </c>
      <c r="G1319" s="4">
        <v>40832906</v>
      </c>
      <c r="H1319" s="4" t="e">
        <f>VLOOKUP(D1319,'Xử lý'!$C$1:$C$173,1,0)</f>
        <v>#N/A</v>
      </c>
      <c r="I1319" s="4"/>
      <c r="J1319" s="4">
        <f t="shared" si="56"/>
        <v>0</v>
      </c>
      <c r="K1319" s="2">
        <f t="shared" si="55"/>
        <v>0</v>
      </c>
      <c r="L1319" s="4">
        <v>0</v>
      </c>
      <c r="M1319" s="4">
        <v>0</v>
      </c>
      <c r="N1319" s="4">
        <v>0</v>
      </c>
      <c r="O1319" s="4">
        <v>40832906</v>
      </c>
    </row>
    <row r="1320" spans="1:15" collapsed="1" x14ac:dyDescent="0.25">
      <c r="A1320" s="7" t="s">
        <v>4568</v>
      </c>
      <c r="G1320" s="2">
        <v>4983408494</v>
      </c>
      <c r="H1320" s="4" t="e">
        <f>VLOOKUP(D1320,'Xử lý'!$C$1:$C$173,1,0)</f>
        <v>#N/A</v>
      </c>
      <c r="I1320" s="16">
        <f>SUM(I1321:I1538)</f>
        <v>594964619</v>
      </c>
      <c r="J1320" s="4">
        <v>5289691</v>
      </c>
      <c r="K1320" s="2">
        <f t="shared" si="55"/>
        <v>589674928</v>
      </c>
      <c r="L1320" s="2">
        <v>838912</v>
      </c>
      <c r="M1320" s="2">
        <v>0</v>
      </c>
      <c r="N1320" s="2">
        <v>0</v>
      </c>
      <c r="O1320" s="2">
        <v>4982569582</v>
      </c>
    </row>
    <row r="1321" spans="1:15" hidden="1" outlineLevel="1" x14ac:dyDescent="0.25">
      <c r="B1321" s="11">
        <v>44350</v>
      </c>
      <c r="C1321" s="3" t="s">
        <v>1183</v>
      </c>
      <c r="D1321" s="3" t="s">
        <v>1978</v>
      </c>
      <c r="E1321" s="3" t="s">
        <v>825</v>
      </c>
      <c r="F1321" s="11">
        <v>44410</v>
      </c>
      <c r="G1321" s="4">
        <v>45137686</v>
      </c>
      <c r="H1321" s="4" t="e">
        <f>VLOOKUP(D1321,'Xử lý'!$C$1:$C$173,1,0)</f>
        <v>#N/A</v>
      </c>
      <c r="I1321" s="4"/>
      <c r="J1321" s="4">
        <f t="shared" si="56"/>
        <v>0</v>
      </c>
      <c r="K1321" s="2">
        <f t="shared" si="55"/>
        <v>0</v>
      </c>
      <c r="L1321" s="4">
        <v>0</v>
      </c>
      <c r="M1321" s="4">
        <v>0</v>
      </c>
      <c r="N1321" s="4">
        <v>0</v>
      </c>
      <c r="O1321" s="4">
        <v>45137686</v>
      </c>
    </row>
    <row r="1322" spans="1:15" hidden="1" outlineLevel="1" x14ac:dyDescent="0.25">
      <c r="B1322" s="11">
        <v>44350</v>
      </c>
      <c r="C1322" s="3" t="s">
        <v>2914</v>
      </c>
      <c r="D1322" s="3" t="s">
        <v>3801</v>
      </c>
      <c r="E1322" s="3" t="s">
        <v>825</v>
      </c>
      <c r="F1322" s="11">
        <v>44410</v>
      </c>
      <c r="G1322" s="4">
        <v>52536981</v>
      </c>
      <c r="H1322" s="4" t="e">
        <f>VLOOKUP(D1322,'Xử lý'!$C$1:$C$173,1,0)</f>
        <v>#N/A</v>
      </c>
      <c r="I1322" s="4"/>
      <c r="J1322" s="4">
        <f t="shared" si="56"/>
        <v>0</v>
      </c>
      <c r="K1322" s="2">
        <f t="shared" si="55"/>
        <v>0</v>
      </c>
      <c r="L1322" s="4">
        <v>0</v>
      </c>
      <c r="M1322" s="4">
        <v>0</v>
      </c>
      <c r="N1322" s="4">
        <v>0</v>
      </c>
      <c r="O1322" s="4">
        <v>52536981</v>
      </c>
    </row>
    <row r="1323" spans="1:15" hidden="1" outlineLevel="1" x14ac:dyDescent="0.25">
      <c r="B1323" s="11">
        <v>44350</v>
      </c>
      <c r="C1323" s="3" t="s">
        <v>1372</v>
      </c>
      <c r="D1323" s="3" t="s">
        <v>1168</v>
      </c>
      <c r="E1323" s="3" t="s">
        <v>3653</v>
      </c>
      <c r="F1323" s="11">
        <v>44410</v>
      </c>
      <c r="G1323" s="4">
        <v>41316845</v>
      </c>
      <c r="H1323" s="4" t="e">
        <f>VLOOKUP(D1323,'Xử lý'!$C$1:$C$173,1,0)</f>
        <v>#N/A</v>
      </c>
      <c r="I1323" s="4"/>
      <c r="J1323" s="4">
        <f t="shared" si="56"/>
        <v>0</v>
      </c>
      <c r="K1323" s="2">
        <f t="shared" si="55"/>
        <v>0</v>
      </c>
      <c r="L1323" s="4">
        <v>0</v>
      </c>
      <c r="M1323" s="4">
        <v>0</v>
      </c>
      <c r="N1323" s="4">
        <v>0</v>
      </c>
      <c r="O1323" s="4">
        <v>41316845</v>
      </c>
    </row>
    <row r="1324" spans="1:15" hidden="1" outlineLevel="1" x14ac:dyDescent="0.25">
      <c r="B1324" s="11">
        <v>44350</v>
      </c>
      <c r="C1324" s="3" t="s">
        <v>3012</v>
      </c>
      <c r="D1324" s="3" t="s">
        <v>1001</v>
      </c>
      <c r="E1324" s="3" t="s">
        <v>3919</v>
      </c>
      <c r="F1324" s="11">
        <v>44410</v>
      </c>
      <c r="G1324" s="4">
        <v>41738748</v>
      </c>
      <c r="H1324" s="4" t="e">
        <f>VLOOKUP(D1324,'Xử lý'!$C$1:$C$173,1,0)</f>
        <v>#N/A</v>
      </c>
      <c r="I1324" s="4"/>
      <c r="J1324" s="4">
        <f t="shared" si="56"/>
        <v>0</v>
      </c>
      <c r="K1324" s="2">
        <f t="shared" si="55"/>
        <v>0</v>
      </c>
      <c r="L1324" s="4">
        <v>0</v>
      </c>
      <c r="M1324" s="4">
        <v>0</v>
      </c>
      <c r="N1324" s="4">
        <v>0</v>
      </c>
      <c r="O1324" s="4">
        <v>41738748</v>
      </c>
    </row>
    <row r="1325" spans="1:15" hidden="1" outlineLevel="1" x14ac:dyDescent="0.25">
      <c r="B1325" s="11">
        <v>44350</v>
      </c>
      <c r="C1325" s="3" t="s">
        <v>720</v>
      </c>
      <c r="D1325" s="3" t="s">
        <v>4162</v>
      </c>
      <c r="E1325" s="3" t="s">
        <v>3186</v>
      </c>
      <c r="F1325" s="11">
        <v>44410</v>
      </c>
      <c r="G1325" s="4">
        <v>348300</v>
      </c>
      <c r="H1325" s="4" t="e">
        <f>VLOOKUP(D1325,'Xử lý'!$C$1:$C$173,1,0)</f>
        <v>#N/A</v>
      </c>
      <c r="I1325" s="4"/>
      <c r="J1325" s="4">
        <f t="shared" si="56"/>
        <v>0</v>
      </c>
      <c r="K1325" s="2">
        <f t="shared" si="55"/>
        <v>0</v>
      </c>
      <c r="L1325" s="4">
        <v>0</v>
      </c>
      <c r="M1325" s="4">
        <v>0</v>
      </c>
      <c r="N1325" s="4">
        <v>0</v>
      </c>
      <c r="O1325" s="4">
        <v>348300</v>
      </c>
    </row>
    <row r="1326" spans="1:15" hidden="1" outlineLevel="1" x14ac:dyDescent="0.25">
      <c r="B1326" s="11">
        <v>44350</v>
      </c>
      <c r="C1326" s="3" t="s">
        <v>1307</v>
      </c>
      <c r="D1326" s="3" t="s">
        <v>2865</v>
      </c>
      <c r="E1326" s="3" t="s">
        <v>1456</v>
      </c>
      <c r="F1326" s="11">
        <v>44410</v>
      </c>
      <c r="G1326" s="4">
        <v>134750</v>
      </c>
      <c r="H1326" s="4" t="e">
        <f>VLOOKUP(D1326,'Xử lý'!$C$1:$C$173,1,0)</f>
        <v>#N/A</v>
      </c>
      <c r="I1326" s="4"/>
      <c r="J1326" s="4">
        <f t="shared" si="56"/>
        <v>0</v>
      </c>
      <c r="K1326" s="2">
        <f t="shared" si="55"/>
        <v>0</v>
      </c>
      <c r="L1326" s="4">
        <v>0</v>
      </c>
      <c r="M1326" s="4">
        <v>0</v>
      </c>
      <c r="N1326" s="4">
        <v>0</v>
      </c>
      <c r="O1326" s="4">
        <v>134750</v>
      </c>
    </row>
    <row r="1327" spans="1:15" hidden="1" outlineLevel="1" x14ac:dyDescent="0.25">
      <c r="B1327" s="11">
        <v>44350</v>
      </c>
      <c r="C1327" s="3" t="s">
        <v>4628</v>
      </c>
      <c r="D1327" s="3" t="s">
        <v>2640</v>
      </c>
      <c r="E1327" s="3" t="s">
        <v>1426</v>
      </c>
      <c r="F1327" s="11">
        <v>44410</v>
      </c>
      <c r="G1327" s="4">
        <v>174150</v>
      </c>
      <c r="H1327" s="4" t="e">
        <f>VLOOKUP(D1327,'Xử lý'!$C$1:$C$173,1,0)</f>
        <v>#N/A</v>
      </c>
      <c r="I1327" s="4"/>
      <c r="J1327" s="4">
        <f t="shared" si="56"/>
        <v>0</v>
      </c>
      <c r="K1327" s="2">
        <f t="shared" si="55"/>
        <v>0</v>
      </c>
      <c r="L1327" s="4">
        <v>0</v>
      </c>
      <c r="M1327" s="4">
        <v>0</v>
      </c>
      <c r="N1327" s="4">
        <v>0</v>
      </c>
      <c r="O1327" s="4">
        <v>174150</v>
      </c>
    </row>
    <row r="1328" spans="1:15" hidden="1" outlineLevel="1" x14ac:dyDescent="0.25">
      <c r="B1328" s="11">
        <v>44350</v>
      </c>
      <c r="C1328" s="3" t="s">
        <v>3138</v>
      </c>
      <c r="D1328" s="3" t="s">
        <v>1202</v>
      </c>
      <c r="E1328" s="3" t="s">
        <v>2622</v>
      </c>
      <c r="F1328" s="11">
        <v>44410</v>
      </c>
      <c r="G1328" s="4">
        <v>522450</v>
      </c>
      <c r="H1328" s="4" t="e">
        <f>VLOOKUP(D1328,'Xử lý'!$C$1:$C$173,1,0)</f>
        <v>#N/A</v>
      </c>
      <c r="I1328" s="4"/>
      <c r="J1328" s="4">
        <f t="shared" si="56"/>
        <v>0</v>
      </c>
      <c r="K1328" s="2">
        <f t="shared" si="55"/>
        <v>0</v>
      </c>
      <c r="L1328" s="4">
        <v>0</v>
      </c>
      <c r="M1328" s="4">
        <v>0</v>
      </c>
      <c r="N1328" s="4">
        <v>0</v>
      </c>
      <c r="O1328" s="4">
        <v>522450</v>
      </c>
    </row>
    <row r="1329" spans="2:15" hidden="1" outlineLevel="1" x14ac:dyDescent="0.25">
      <c r="B1329" s="11">
        <v>44350</v>
      </c>
      <c r="C1329" s="3" t="s">
        <v>4107</v>
      </c>
      <c r="D1329" s="3" t="s">
        <v>133</v>
      </c>
      <c r="E1329" s="3" t="s">
        <v>13</v>
      </c>
      <c r="F1329" s="11">
        <v>44410</v>
      </c>
      <c r="G1329" s="4">
        <v>1449900</v>
      </c>
      <c r="H1329" s="4" t="e">
        <f>VLOOKUP(D1329,'Xử lý'!$C$1:$C$173,1,0)</f>
        <v>#N/A</v>
      </c>
      <c r="I1329" s="4"/>
      <c r="J1329" s="4">
        <f t="shared" si="56"/>
        <v>0</v>
      </c>
      <c r="K1329" s="2">
        <f t="shared" si="55"/>
        <v>0</v>
      </c>
      <c r="L1329" s="4">
        <v>0</v>
      </c>
      <c r="M1329" s="4">
        <v>0</v>
      </c>
      <c r="N1329" s="4">
        <v>0</v>
      </c>
      <c r="O1329" s="4">
        <v>1449900</v>
      </c>
    </row>
    <row r="1330" spans="2:15" hidden="1" outlineLevel="1" x14ac:dyDescent="0.25">
      <c r="B1330" s="11">
        <v>44351</v>
      </c>
      <c r="C1330" s="3" t="s">
        <v>2421</v>
      </c>
      <c r="D1330" s="3" t="s">
        <v>990</v>
      </c>
      <c r="E1330" s="3" t="s">
        <v>904</v>
      </c>
      <c r="F1330" s="11">
        <v>44411</v>
      </c>
      <c r="G1330" s="4">
        <v>612565</v>
      </c>
      <c r="H1330" s="4" t="e">
        <f>VLOOKUP(D1330,'Xử lý'!$C$1:$C$173,1,0)</f>
        <v>#N/A</v>
      </c>
      <c r="I1330" s="4"/>
      <c r="J1330" s="4">
        <f t="shared" si="56"/>
        <v>0</v>
      </c>
      <c r="K1330" s="2">
        <f t="shared" si="55"/>
        <v>0</v>
      </c>
      <c r="L1330" s="4">
        <v>0</v>
      </c>
      <c r="M1330" s="4">
        <v>0</v>
      </c>
      <c r="N1330" s="4">
        <v>0</v>
      </c>
      <c r="O1330" s="4">
        <v>612565</v>
      </c>
    </row>
    <row r="1331" spans="2:15" hidden="1" outlineLevel="1" x14ac:dyDescent="0.25">
      <c r="B1331" s="11">
        <v>44351</v>
      </c>
      <c r="C1331" s="3" t="s">
        <v>3341</v>
      </c>
      <c r="D1331" s="3" t="s">
        <v>1445</v>
      </c>
      <c r="E1331" s="3" t="s">
        <v>1496</v>
      </c>
      <c r="F1331" s="11">
        <v>44411</v>
      </c>
      <c r="G1331" s="4">
        <v>610819</v>
      </c>
      <c r="H1331" s="4" t="e">
        <f>VLOOKUP(D1331,'Xử lý'!$C$1:$C$173,1,0)</f>
        <v>#N/A</v>
      </c>
      <c r="I1331" s="4"/>
      <c r="J1331" s="4">
        <f t="shared" si="56"/>
        <v>0</v>
      </c>
      <c r="K1331" s="2">
        <f t="shared" si="55"/>
        <v>0</v>
      </c>
      <c r="L1331" s="4">
        <v>0</v>
      </c>
      <c r="M1331" s="4">
        <v>0</v>
      </c>
      <c r="N1331" s="4">
        <v>0</v>
      </c>
      <c r="O1331" s="4">
        <v>610819</v>
      </c>
    </row>
    <row r="1332" spans="2:15" hidden="1" outlineLevel="1" x14ac:dyDescent="0.25">
      <c r="B1332" s="11">
        <v>44352</v>
      </c>
      <c r="C1332" s="3" t="s">
        <v>1359</v>
      </c>
      <c r="D1332" s="3" t="s">
        <v>2604</v>
      </c>
      <c r="E1332" s="3" t="s">
        <v>2202</v>
      </c>
      <c r="F1332" s="11">
        <v>44412</v>
      </c>
      <c r="G1332" s="4">
        <v>4553306</v>
      </c>
      <c r="H1332" s="4" t="e">
        <f>VLOOKUP(D1332,'Xử lý'!$C$1:$C$173,1,0)</f>
        <v>#N/A</v>
      </c>
      <c r="I1332" s="4"/>
      <c r="J1332" s="4">
        <f t="shared" si="56"/>
        <v>0</v>
      </c>
      <c r="K1332" s="2">
        <f t="shared" si="55"/>
        <v>0</v>
      </c>
      <c r="L1332" s="4">
        <v>0</v>
      </c>
      <c r="M1332" s="4">
        <v>0</v>
      </c>
      <c r="N1332" s="4">
        <v>0</v>
      </c>
      <c r="O1332" s="4">
        <v>4553306</v>
      </c>
    </row>
    <row r="1333" spans="2:15" hidden="1" outlineLevel="1" x14ac:dyDescent="0.25">
      <c r="B1333" s="11">
        <v>44361</v>
      </c>
      <c r="C1333" s="3" t="s">
        <v>4489</v>
      </c>
      <c r="D1333" s="3" t="s">
        <v>3257</v>
      </c>
      <c r="E1333" s="3" t="s">
        <v>825</v>
      </c>
      <c r="F1333" s="11">
        <v>44421</v>
      </c>
      <c r="G1333" s="4">
        <v>67075231</v>
      </c>
      <c r="H1333" s="4" t="str">
        <f>VLOOKUP(D1333,'Xử lý'!$C$1:$C$173,1,0)</f>
        <v>0003063</v>
      </c>
      <c r="I1333" s="4">
        <f t="shared" ref="I1333:I1349" si="57">IF(H1333&lt;&gt;0,G1333,0)</f>
        <v>67075231</v>
      </c>
      <c r="J1333" s="4">
        <f t="shared" si="56"/>
        <v>67075231</v>
      </c>
      <c r="K1333" s="2">
        <f t="shared" si="55"/>
        <v>0</v>
      </c>
      <c r="L1333" s="4">
        <v>0</v>
      </c>
      <c r="M1333" s="4">
        <v>0</v>
      </c>
      <c r="N1333" s="4">
        <v>0</v>
      </c>
      <c r="O1333" s="4">
        <v>67075231</v>
      </c>
    </row>
    <row r="1334" spans="2:15" hidden="1" outlineLevel="1" x14ac:dyDescent="0.25">
      <c r="B1334" s="11">
        <v>44361</v>
      </c>
      <c r="C1334" s="3" t="s">
        <v>209</v>
      </c>
      <c r="D1334" s="3" t="s">
        <v>3780</v>
      </c>
      <c r="E1334" s="3" t="s">
        <v>825</v>
      </c>
      <c r="F1334" s="11">
        <v>44421</v>
      </c>
      <c r="G1334" s="4">
        <v>66340164</v>
      </c>
      <c r="H1334" s="4" t="str">
        <f>VLOOKUP(D1334,'Xử lý'!$C$1:$C$173,1,0)</f>
        <v>0003064</v>
      </c>
      <c r="I1334" s="4">
        <f t="shared" si="57"/>
        <v>66340164</v>
      </c>
      <c r="J1334" s="4">
        <f t="shared" si="56"/>
        <v>66340164</v>
      </c>
      <c r="K1334" s="2">
        <f t="shared" si="55"/>
        <v>0</v>
      </c>
      <c r="L1334" s="4">
        <v>0</v>
      </c>
      <c r="M1334" s="4">
        <v>0</v>
      </c>
      <c r="N1334" s="4">
        <v>0</v>
      </c>
      <c r="O1334" s="4">
        <v>66340164</v>
      </c>
    </row>
    <row r="1335" spans="2:15" hidden="1" outlineLevel="1" x14ac:dyDescent="0.25">
      <c r="B1335" s="11">
        <v>44361</v>
      </c>
      <c r="C1335" s="3" t="s">
        <v>3323</v>
      </c>
      <c r="D1335" s="3" t="s">
        <v>20</v>
      </c>
      <c r="E1335" s="3" t="s">
        <v>825</v>
      </c>
      <c r="F1335" s="11">
        <v>44421</v>
      </c>
      <c r="G1335" s="4">
        <v>67285516</v>
      </c>
      <c r="H1335" s="4" t="str">
        <f>VLOOKUP(D1335,'Xử lý'!$C$1:$C$173,1,0)</f>
        <v>0003065</v>
      </c>
      <c r="I1335" s="4">
        <f t="shared" si="57"/>
        <v>67285516</v>
      </c>
      <c r="J1335" s="4">
        <f t="shared" si="56"/>
        <v>67285516</v>
      </c>
      <c r="K1335" s="2">
        <f t="shared" si="55"/>
        <v>0</v>
      </c>
      <c r="L1335" s="4">
        <v>0</v>
      </c>
      <c r="M1335" s="4">
        <v>0</v>
      </c>
      <c r="N1335" s="4">
        <v>0</v>
      </c>
      <c r="O1335" s="4">
        <v>67285516</v>
      </c>
    </row>
    <row r="1336" spans="2:15" hidden="1" outlineLevel="1" x14ac:dyDescent="0.25">
      <c r="B1336" s="11">
        <v>44361</v>
      </c>
      <c r="C1336" s="3" t="s">
        <v>3437</v>
      </c>
      <c r="D1336" s="3" t="s">
        <v>2705</v>
      </c>
      <c r="E1336" s="3" t="s">
        <v>825</v>
      </c>
      <c r="F1336" s="11">
        <v>44421</v>
      </c>
      <c r="G1336" s="4">
        <v>52260320</v>
      </c>
      <c r="H1336" s="4" t="e">
        <f>VLOOKUP(D1336,'Xử lý'!$C$1:$C$173,1,0)</f>
        <v>#N/A</v>
      </c>
      <c r="I1336" s="4"/>
      <c r="J1336" s="4">
        <f t="shared" si="56"/>
        <v>0</v>
      </c>
      <c r="K1336" s="2">
        <f t="shared" si="55"/>
        <v>0</v>
      </c>
      <c r="L1336" s="4">
        <v>0</v>
      </c>
      <c r="M1336" s="4">
        <v>0</v>
      </c>
      <c r="N1336" s="4">
        <v>0</v>
      </c>
      <c r="O1336" s="4">
        <v>52260320</v>
      </c>
    </row>
    <row r="1337" spans="2:15" hidden="1" outlineLevel="1" x14ac:dyDescent="0.25">
      <c r="B1337" s="11">
        <v>44362</v>
      </c>
      <c r="C1337" s="3" t="s">
        <v>2067</v>
      </c>
      <c r="D1337" s="3" t="s">
        <v>1781</v>
      </c>
      <c r="E1337" s="3" t="s">
        <v>825</v>
      </c>
      <c r="F1337" s="11">
        <v>44422</v>
      </c>
      <c r="G1337" s="4">
        <v>51890222</v>
      </c>
      <c r="H1337" s="4" t="str">
        <f>VLOOKUP(D1337,'Xử lý'!$C$1:$C$173,1,0)</f>
        <v>0003135</v>
      </c>
      <c r="I1337" s="4">
        <f t="shared" si="57"/>
        <v>51890222</v>
      </c>
      <c r="J1337" s="4">
        <f t="shared" si="56"/>
        <v>51890222</v>
      </c>
      <c r="K1337" s="2">
        <f t="shared" si="55"/>
        <v>0</v>
      </c>
      <c r="L1337" s="4">
        <v>0</v>
      </c>
      <c r="M1337" s="4">
        <v>0</v>
      </c>
      <c r="N1337" s="4">
        <v>0</v>
      </c>
      <c r="O1337" s="4">
        <v>51890222</v>
      </c>
    </row>
    <row r="1338" spans="2:15" hidden="1" outlineLevel="1" x14ac:dyDescent="0.25">
      <c r="B1338" s="11">
        <v>44362</v>
      </c>
      <c r="C1338" s="3" t="s">
        <v>3737</v>
      </c>
      <c r="D1338" s="3" t="s">
        <v>1588</v>
      </c>
      <c r="E1338" s="3" t="s">
        <v>825</v>
      </c>
      <c r="F1338" s="11">
        <v>44422</v>
      </c>
      <c r="G1338" s="4">
        <v>53680838</v>
      </c>
      <c r="H1338" s="4" t="str">
        <f>VLOOKUP(D1338,'Xử lý'!$C$1:$C$173,1,0)</f>
        <v>0003136</v>
      </c>
      <c r="I1338" s="4">
        <f t="shared" si="57"/>
        <v>53680838</v>
      </c>
      <c r="J1338" s="4">
        <f t="shared" si="56"/>
        <v>53680838</v>
      </c>
      <c r="K1338" s="2">
        <f t="shared" si="55"/>
        <v>0</v>
      </c>
      <c r="L1338" s="4">
        <v>0</v>
      </c>
      <c r="M1338" s="4">
        <v>0</v>
      </c>
      <c r="N1338" s="4">
        <v>0</v>
      </c>
      <c r="O1338" s="4">
        <v>53680838</v>
      </c>
    </row>
    <row r="1339" spans="2:15" hidden="1" outlineLevel="1" x14ac:dyDescent="0.25">
      <c r="B1339" s="11">
        <v>44362</v>
      </c>
      <c r="C1339" s="3" t="s">
        <v>4049</v>
      </c>
      <c r="D1339" s="3" t="s">
        <v>2043</v>
      </c>
      <c r="E1339" s="3" t="s">
        <v>825</v>
      </c>
      <c r="F1339" s="11">
        <v>44422</v>
      </c>
      <c r="G1339" s="4">
        <v>67261735</v>
      </c>
      <c r="H1339" s="4" t="e">
        <f>VLOOKUP(D1339,'Xử lý'!$C$1:$C$173,1,0)</f>
        <v>#N/A</v>
      </c>
      <c r="I1339" s="4"/>
      <c r="J1339" s="4">
        <f t="shared" si="56"/>
        <v>0</v>
      </c>
      <c r="K1339" s="2">
        <f t="shared" si="55"/>
        <v>0</v>
      </c>
      <c r="L1339" s="4">
        <v>0</v>
      </c>
      <c r="M1339" s="4">
        <v>0</v>
      </c>
      <c r="N1339" s="4">
        <v>0</v>
      </c>
      <c r="O1339" s="4">
        <v>67261735</v>
      </c>
    </row>
    <row r="1340" spans="2:15" hidden="1" outlineLevel="1" x14ac:dyDescent="0.25">
      <c r="B1340" s="11">
        <v>44362</v>
      </c>
      <c r="C1340" s="3" t="s">
        <v>4199</v>
      </c>
      <c r="D1340" s="3" t="s">
        <v>2898</v>
      </c>
      <c r="E1340" s="3" t="s">
        <v>825</v>
      </c>
      <c r="F1340" s="11">
        <v>44422</v>
      </c>
      <c r="G1340" s="4">
        <v>68855420</v>
      </c>
      <c r="H1340" s="4" t="str">
        <f>VLOOKUP(D1340,'Xử lý'!$C$1:$C$173,1,0)</f>
        <v>0003138</v>
      </c>
      <c r="I1340" s="4">
        <f t="shared" si="57"/>
        <v>68855420</v>
      </c>
      <c r="J1340" s="4">
        <f t="shared" si="56"/>
        <v>68855420</v>
      </c>
      <c r="K1340" s="2">
        <f t="shared" si="55"/>
        <v>0</v>
      </c>
      <c r="L1340" s="4">
        <v>0</v>
      </c>
      <c r="M1340" s="4">
        <v>0</v>
      </c>
      <c r="N1340" s="4">
        <v>0</v>
      </c>
      <c r="O1340" s="4">
        <v>68855420</v>
      </c>
    </row>
    <row r="1341" spans="2:15" hidden="1" outlineLevel="1" x14ac:dyDescent="0.25">
      <c r="B1341" s="11">
        <v>44363</v>
      </c>
      <c r="C1341" s="3" t="s">
        <v>212</v>
      </c>
      <c r="D1341" s="3" t="s">
        <v>2023</v>
      </c>
      <c r="E1341" s="3" t="s">
        <v>1682</v>
      </c>
      <c r="F1341" s="11">
        <v>44423</v>
      </c>
      <c r="G1341" s="4">
        <v>50590286</v>
      </c>
      <c r="H1341" s="4" t="e">
        <f>VLOOKUP(D1341,'Xử lý'!$C$1:$C$173,1,0)</f>
        <v>#N/A</v>
      </c>
      <c r="I1341" s="4"/>
      <c r="J1341" s="4">
        <f t="shared" si="56"/>
        <v>0</v>
      </c>
      <c r="K1341" s="2">
        <f t="shared" si="55"/>
        <v>0</v>
      </c>
      <c r="L1341" s="4">
        <v>0</v>
      </c>
      <c r="M1341" s="4">
        <v>0</v>
      </c>
      <c r="N1341" s="4">
        <v>0</v>
      </c>
      <c r="O1341" s="4">
        <v>50590286</v>
      </c>
    </row>
    <row r="1342" spans="2:15" hidden="1" outlineLevel="1" x14ac:dyDescent="0.25">
      <c r="B1342" s="11">
        <v>44364</v>
      </c>
      <c r="C1342" s="3" t="s">
        <v>1836</v>
      </c>
      <c r="D1342" s="3" t="s">
        <v>1291</v>
      </c>
      <c r="E1342" s="3" t="s">
        <v>825</v>
      </c>
      <c r="F1342" s="11">
        <v>44424</v>
      </c>
      <c r="G1342" s="4">
        <v>52147742</v>
      </c>
      <c r="H1342" s="4" t="e">
        <f>VLOOKUP(D1342,'Xử lý'!$C$1:$C$173,1,0)</f>
        <v>#N/A</v>
      </c>
      <c r="I1342" s="4"/>
      <c r="J1342" s="4">
        <f t="shared" si="56"/>
        <v>0</v>
      </c>
      <c r="K1342" s="2">
        <f t="shared" si="55"/>
        <v>0</v>
      </c>
      <c r="L1342" s="4">
        <v>0</v>
      </c>
      <c r="M1342" s="4">
        <v>0</v>
      </c>
      <c r="N1342" s="4">
        <v>0</v>
      </c>
      <c r="O1342" s="4">
        <v>52147742</v>
      </c>
    </row>
    <row r="1343" spans="2:15" hidden="1" outlineLevel="1" x14ac:dyDescent="0.25">
      <c r="B1343" s="11">
        <v>44364</v>
      </c>
      <c r="C1343" s="3" t="s">
        <v>2953</v>
      </c>
      <c r="D1343" s="3" t="s">
        <v>3693</v>
      </c>
      <c r="E1343" s="3" t="s">
        <v>825</v>
      </c>
      <c r="F1343" s="11">
        <v>44424</v>
      </c>
      <c r="G1343" s="4">
        <v>41266476</v>
      </c>
      <c r="H1343" s="4" t="str">
        <f>VLOOKUP(D1343,'Xử lý'!$C$1:$C$173,1,0)</f>
        <v>0003265</v>
      </c>
      <c r="I1343" s="4">
        <f t="shared" si="57"/>
        <v>41266476</v>
      </c>
      <c r="J1343" s="4">
        <f t="shared" si="56"/>
        <v>41266476</v>
      </c>
      <c r="K1343" s="2">
        <f t="shared" si="55"/>
        <v>0</v>
      </c>
      <c r="L1343" s="4">
        <v>0</v>
      </c>
      <c r="M1343" s="4">
        <v>0</v>
      </c>
      <c r="N1343" s="4">
        <v>0</v>
      </c>
      <c r="O1343" s="4">
        <v>41266476</v>
      </c>
    </row>
    <row r="1344" spans="2:15" hidden="1" outlineLevel="1" x14ac:dyDescent="0.25">
      <c r="B1344" s="11">
        <v>44364</v>
      </c>
      <c r="C1344" s="3" t="s">
        <v>4100</v>
      </c>
      <c r="D1344" s="3" t="s">
        <v>1221</v>
      </c>
      <c r="E1344" s="3" t="s">
        <v>825</v>
      </c>
      <c r="F1344" s="11">
        <v>44424</v>
      </c>
      <c r="G1344" s="4">
        <v>39126687</v>
      </c>
      <c r="H1344" s="4" t="e">
        <f>VLOOKUP(D1344,'Xử lý'!$C$1:$C$173,1,0)</f>
        <v>#N/A</v>
      </c>
      <c r="I1344" s="4"/>
      <c r="J1344" s="4">
        <f t="shared" si="56"/>
        <v>0</v>
      </c>
      <c r="K1344" s="2">
        <f t="shared" si="55"/>
        <v>0</v>
      </c>
      <c r="L1344" s="4">
        <v>0</v>
      </c>
      <c r="M1344" s="4">
        <v>0</v>
      </c>
      <c r="N1344" s="4">
        <v>0</v>
      </c>
      <c r="O1344" s="4">
        <v>39126687</v>
      </c>
    </row>
    <row r="1345" spans="2:15" hidden="1" outlineLevel="1" x14ac:dyDescent="0.25">
      <c r="B1345" s="11">
        <v>44364</v>
      </c>
      <c r="C1345" s="3" t="s">
        <v>30</v>
      </c>
      <c r="D1345" s="3" t="s">
        <v>2150</v>
      </c>
      <c r="E1345" s="3" t="s">
        <v>825</v>
      </c>
      <c r="F1345" s="11">
        <v>44424</v>
      </c>
      <c r="G1345" s="4">
        <v>50309883</v>
      </c>
      <c r="H1345" s="4" t="e">
        <f>VLOOKUP(D1345,'Xử lý'!$C$1:$C$173,1,0)</f>
        <v>#N/A</v>
      </c>
      <c r="I1345" s="4"/>
      <c r="J1345" s="4">
        <f t="shared" si="56"/>
        <v>0</v>
      </c>
      <c r="K1345" s="2">
        <f t="shared" si="55"/>
        <v>0</v>
      </c>
      <c r="L1345" s="4">
        <v>0</v>
      </c>
      <c r="M1345" s="4">
        <v>0</v>
      </c>
      <c r="N1345" s="4">
        <v>0</v>
      </c>
      <c r="O1345" s="4">
        <v>50309883</v>
      </c>
    </row>
    <row r="1346" spans="2:15" hidden="1" outlineLevel="1" x14ac:dyDescent="0.25">
      <c r="B1346" s="11">
        <v>44364</v>
      </c>
      <c r="C1346" s="3" t="s">
        <v>1713</v>
      </c>
      <c r="D1346" s="3" t="s">
        <v>848</v>
      </c>
      <c r="E1346" s="3" t="s">
        <v>825</v>
      </c>
      <c r="F1346" s="11">
        <v>44424</v>
      </c>
      <c r="G1346" s="4">
        <v>53903015</v>
      </c>
      <c r="H1346" s="4" t="str">
        <f>VLOOKUP(D1346,'Xử lý'!$C$1:$C$173,1,0)</f>
        <v>0003268</v>
      </c>
      <c r="I1346" s="4">
        <f t="shared" si="57"/>
        <v>53903015</v>
      </c>
      <c r="J1346" s="4">
        <f t="shared" si="56"/>
        <v>53903015</v>
      </c>
      <c r="K1346" s="2">
        <f t="shared" si="55"/>
        <v>0</v>
      </c>
      <c r="L1346" s="4">
        <v>0</v>
      </c>
      <c r="M1346" s="4">
        <v>0</v>
      </c>
      <c r="N1346" s="4">
        <v>0</v>
      </c>
      <c r="O1346" s="4">
        <v>53903015</v>
      </c>
    </row>
    <row r="1347" spans="2:15" hidden="1" outlineLevel="1" x14ac:dyDescent="0.25">
      <c r="B1347" s="11">
        <v>44364</v>
      </c>
      <c r="C1347" s="3" t="s">
        <v>194</v>
      </c>
      <c r="D1347" s="3" t="s">
        <v>1514</v>
      </c>
      <c r="E1347" s="3" t="s">
        <v>825</v>
      </c>
      <c r="F1347" s="11">
        <v>44424</v>
      </c>
      <c r="G1347" s="4">
        <v>49344891</v>
      </c>
      <c r="H1347" s="4" t="str">
        <f>VLOOKUP(D1347,'Xử lý'!$C$1:$C$173,1,0)</f>
        <v>0003269</v>
      </c>
      <c r="I1347" s="4">
        <f t="shared" si="57"/>
        <v>49344891</v>
      </c>
      <c r="J1347" s="4">
        <f t="shared" si="56"/>
        <v>49344891</v>
      </c>
      <c r="K1347" s="2">
        <f t="shared" si="55"/>
        <v>0</v>
      </c>
      <c r="L1347" s="4">
        <v>0</v>
      </c>
      <c r="M1347" s="4">
        <v>0</v>
      </c>
      <c r="N1347" s="4">
        <v>0</v>
      </c>
      <c r="O1347" s="4">
        <v>49344891</v>
      </c>
    </row>
    <row r="1348" spans="2:15" hidden="1" outlineLevel="1" x14ac:dyDescent="0.25">
      <c r="B1348" s="11">
        <v>44364</v>
      </c>
      <c r="C1348" s="3" t="s">
        <v>1385</v>
      </c>
      <c r="D1348" s="3" t="s">
        <v>186</v>
      </c>
      <c r="E1348" s="3" t="s">
        <v>3833</v>
      </c>
      <c r="F1348" s="11">
        <v>44424</v>
      </c>
      <c r="G1348" s="4">
        <v>53762024</v>
      </c>
      <c r="H1348" s="4" t="str">
        <f>VLOOKUP(D1348,'Xử lý'!$C$1:$C$173,1,0)</f>
        <v>0003270</v>
      </c>
      <c r="I1348" s="4">
        <f t="shared" si="57"/>
        <v>53762024</v>
      </c>
      <c r="J1348" s="4">
        <f t="shared" si="56"/>
        <v>53762024</v>
      </c>
      <c r="K1348" s="2">
        <f t="shared" si="55"/>
        <v>0</v>
      </c>
      <c r="L1348" s="4">
        <v>0</v>
      </c>
      <c r="M1348" s="4">
        <v>0</v>
      </c>
      <c r="N1348" s="4">
        <v>0</v>
      </c>
      <c r="O1348" s="4">
        <v>53762024</v>
      </c>
    </row>
    <row r="1349" spans="2:15" hidden="1" outlineLevel="1" x14ac:dyDescent="0.25">
      <c r="B1349" s="11">
        <v>44365</v>
      </c>
      <c r="C1349" s="3" t="s">
        <v>3920</v>
      </c>
      <c r="D1349" s="3" t="s">
        <v>2615</v>
      </c>
      <c r="E1349" s="3" t="s">
        <v>4490</v>
      </c>
      <c r="F1349" s="11">
        <v>44425</v>
      </c>
      <c r="G1349" s="4">
        <v>5080658</v>
      </c>
      <c r="H1349" s="4" t="str">
        <f>VLOOKUP(D1349,'Xử lý'!$C$1:$C$173,1,0)</f>
        <v>0003374</v>
      </c>
      <c r="I1349" s="4">
        <f t="shared" si="57"/>
        <v>5080658</v>
      </c>
      <c r="J1349" s="4">
        <f t="shared" si="56"/>
        <v>5080658</v>
      </c>
      <c r="K1349" s="2">
        <f t="shared" ref="K1349:K1412" si="58">I1349-J1349</f>
        <v>0</v>
      </c>
      <c r="L1349" s="4">
        <v>0</v>
      </c>
      <c r="M1349" s="4">
        <v>0</v>
      </c>
      <c r="N1349" s="4">
        <v>0</v>
      </c>
      <c r="O1349" s="4">
        <v>5080658</v>
      </c>
    </row>
    <row r="1350" spans="2:15" hidden="1" outlineLevel="1" x14ac:dyDescent="0.25">
      <c r="B1350" s="11">
        <v>44365</v>
      </c>
      <c r="C1350" s="3" t="s">
        <v>4070</v>
      </c>
      <c r="D1350" s="3" t="s">
        <v>323</v>
      </c>
      <c r="E1350" s="3" t="s">
        <v>2702</v>
      </c>
      <c r="F1350" s="11">
        <v>44425</v>
      </c>
      <c r="G1350" s="4">
        <v>4536692</v>
      </c>
      <c r="H1350" s="4" t="e">
        <f>VLOOKUP(D1350,'Xử lý'!$C$1:$C$173,1,0)</f>
        <v>#N/A</v>
      </c>
      <c r="I1350" s="4"/>
      <c r="J1350" s="4">
        <f t="shared" si="56"/>
        <v>0</v>
      </c>
      <c r="K1350" s="2">
        <f t="shared" si="58"/>
        <v>0</v>
      </c>
      <c r="L1350" s="4">
        <v>0</v>
      </c>
      <c r="M1350" s="4">
        <v>0</v>
      </c>
      <c r="N1350" s="4">
        <v>0</v>
      </c>
      <c r="O1350" s="4">
        <v>4536692</v>
      </c>
    </row>
    <row r="1351" spans="2:15" hidden="1" outlineLevel="1" x14ac:dyDescent="0.25">
      <c r="B1351" s="11">
        <v>44365</v>
      </c>
      <c r="C1351" s="3" t="s">
        <v>2082</v>
      </c>
      <c r="D1351" s="3" t="s">
        <v>1660</v>
      </c>
      <c r="E1351" s="3" t="s">
        <v>4633</v>
      </c>
      <c r="F1351" s="11">
        <v>44425</v>
      </c>
      <c r="G1351" s="4">
        <v>4642006</v>
      </c>
      <c r="H1351" s="4" t="e">
        <f>VLOOKUP(D1351,'Xử lý'!$C$1:$C$173,1,0)</f>
        <v>#N/A</v>
      </c>
      <c r="I1351" s="4"/>
      <c r="J1351" s="4">
        <f t="shared" ref="J1351:J1414" si="59">IF(I1351&lt;&gt;0,I1351,0)</f>
        <v>0</v>
      </c>
      <c r="K1351" s="2">
        <f t="shared" si="58"/>
        <v>0</v>
      </c>
      <c r="L1351" s="4">
        <v>0</v>
      </c>
      <c r="M1351" s="4">
        <v>0</v>
      </c>
      <c r="N1351" s="4">
        <v>0</v>
      </c>
      <c r="O1351" s="4">
        <v>4642006</v>
      </c>
    </row>
    <row r="1352" spans="2:15" hidden="1" outlineLevel="1" x14ac:dyDescent="0.25">
      <c r="B1352" s="11">
        <v>44365</v>
      </c>
      <c r="C1352" s="3" t="s">
        <v>2790</v>
      </c>
      <c r="D1352" s="3" t="s">
        <v>960</v>
      </c>
      <c r="E1352" s="3" t="s">
        <v>220</v>
      </c>
      <c r="F1352" s="11">
        <v>44425</v>
      </c>
      <c r="G1352" s="4">
        <v>6456793</v>
      </c>
      <c r="H1352" s="4" t="e">
        <f>VLOOKUP(D1352,'Xử lý'!$C$1:$C$173,1,0)</f>
        <v>#N/A</v>
      </c>
      <c r="I1352" s="4"/>
      <c r="J1352" s="4">
        <f t="shared" si="59"/>
        <v>0</v>
      </c>
      <c r="K1352" s="2">
        <f t="shared" si="58"/>
        <v>0</v>
      </c>
      <c r="L1352" s="4">
        <v>0</v>
      </c>
      <c r="M1352" s="4">
        <v>0</v>
      </c>
      <c r="N1352" s="4">
        <v>0</v>
      </c>
      <c r="O1352" s="4">
        <v>6456793</v>
      </c>
    </row>
    <row r="1353" spans="2:15" hidden="1" outlineLevel="1" x14ac:dyDescent="0.25">
      <c r="B1353" s="11">
        <v>44365</v>
      </c>
      <c r="C1353" s="3" t="s">
        <v>4111</v>
      </c>
      <c r="D1353" s="3" t="s">
        <v>1743</v>
      </c>
      <c r="E1353" s="3" t="s">
        <v>2107</v>
      </c>
      <c r="F1353" s="11">
        <v>44425</v>
      </c>
      <c r="G1353" s="4">
        <v>1970562</v>
      </c>
      <c r="H1353" s="4" t="e">
        <f>VLOOKUP(D1353,'Xử lý'!$C$1:$C$173,1,0)</f>
        <v>#N/A</v>
      </c>
      <c r="I1353" s="4"/>
      <c r="J1353" s="4">
        <f t="shared" si="59"/>
        <v>0</v>
      </c>
      <c r="K1353" s="2">
        <f t="shared" si="58"/>
        <v>0</v>
      </c>
      <c r="L1353" s="4">
        <v>0</v>
      </c>
      <c r="M1353" s="4">
        <v>0</v>
      </c>
      <c r="N1353" s="4">
        <v>0</v>
      </c>
      <c r="O1353" s="4">
        <v>1970562</v>
      </c>
    </row>
    <row r="1354" spans="2:15" hidden="1" outlineLevel="1" x14ac:dyDescent="0.25">
      <c r="B1354" s="11">
        <v>44365</v>
      </c>
      <c r="C1354" s="3" t="s">
        <v>2936</v>
      </c>
      <c r="D1354" s="3" t="s">
        <v>213</v>
      </c>
      <c r="E1354" s="3" t="s">
        <v>746</v>
      </c>
      <c r="F1354" s="11">
        <v>44425</v>
      </c>
      <c r="G1354" s="4">
        <v>581774</v>
      </c>
      <c r="H1354" s="4" t="e">
        <f>VLOOKUP(D1354,'Xử lý'!$C$1:$C$173,1,0)</f>
        <v>#N/A</v>
      </c>
      <c r="I1354" s="4"/>
      <c r="J1354" s="4">
        <f t="shared" si="59"/>
        <v>0</v>
      </c>
      <c r="K1354" s="2">
        <f t="shared" si="58"/>
        <v>0</v>
      </c>
      <c r="L1354" s="4">
        <v>0</v>
      </c>
      <c r="M1354" s="4">
        <v>0</v>
      </c>
      <c r="N1354" s="4">
        <v>0</v>
      </c>
      <c r="O1354" s="4">
        <v>581774</v>
      </c>
    </row>
    <row r="1355" spans="2:15" hidden="1" outlineLevel="1" x14ac:dyDescent="0.25">
      <c r="B1355" s="11">
        <v>44365</v>
      </c>
      <c r="C1355" s="3" t="s">
        <v>3024</v>
      </c>
      <c r="D1355" s="3" t="s">
        <v>4302</v>
      </c>
      <c r="E1355" s="3" t="s">
        <v>1419</v>
      </c>
      <c r="F1355" s="11">
        <v>44425</v>
      </c>
      <c r="G1355" s="4">
        <v>3322590</v>
      </c>
      <c r="H1355" s="4" t="str">
        <f>VLOOKUP(D1355,'Xử lý'!$C$1:$C$173,1,0)</f>
        <v>0003381</v>
      </c>
      <c r="I1355" s="4">
        <f t="shared" ref="I1355:I1372" si="60">IF(H1355&lt;&gt;0,G1355,0)</f>
        <v>3322590</v>
      </c>
      <c r="J1355" s="4">
        <f t="shared" si="59"/>
        <v>3322590</v>
      </c>
      <c r="K1355" s="2">
        <f t="shared" si="58"/>
        <v>0</v>
      </c>
      <c r="L1355" s="4">
        <v>0</v>
      </c>
      <c r="M1355" s="4">
        <v>0</v>
      </c>
      <c r="N1355" s="4">
        <v>0</v>
      </c>
      <c r="O1355" s="4">
        <v>3322590</v>
      </c>
    </row>
    <row r="1356" spans="2:15" hidden="1" outlineLevel="1" x14ac:dyDescent="0.25">
      <c r="B1356" s="11">
        <v>44365</v>
      </c>
      <c r="C1356" s="3" t="s">
        <v>56</v>
      </c>
      <c r="D1356" s="3" t="s">
        <v>4231</v>
      </c>
      <c r="E1356" s="3" t="s">
        <v>1155</v>
      </c>
      <c r="F1356" s="11">
        <v>44425</v>
      </c>
      <c r="G1356" s="4">
        <v>1694561</v>
      </c>
      <c r="H1356" s="4" t="str">
        <f>VLOOKUP(D1356,'Xử lý'!$C$1:$C$173,1,0)</f>
        <v>0003382</v>
      </c>
      <c r="I1356" s="4">
        <f t="shared" si="60"/>
        <v>1694561</v>
      </c>
      <c r="J1356" s="4">
        <f t="shared" si="59"/>
        <v>1694561</v>
      </c>
      <c r="K1356" s="2">
        <f t="shared" si="58"/>
        <v>0</v>
      </c>
      <c r="L1356" s="4">
        <v>0</v>
      </c>
      <c r="M1356" s="4">
        <v>0</v>
      </c>
      <c r="N1356" s="4">
        <v>0</v>
      </c>
      <c r="O1356" s="4">
        <v>1694561</v>
      </c>
    </row>
    <row r="1357" spans="2:15" hidden="1" outlineLevel="1" x14ac:dyDescent="0.25">
      <c r="B1357" s="11">
        <v>44365</v>
      </c>
      <c r="C1357" s="3" t="s">
        <v>1765</v>
      </c>
      <c r="D1357" s="3" t="s">
        <v>3551</v>
      </c>
      <c r="E1357" s="3" t="s">
        <v>1979</v>
      </c>
      <c r="F1357" s="11">
        <v>44425</v>
      </c>
      <c r="G1357" s="4">
        <v>5699694</v>
      </c>
      <c r="H1357" s="4" t="e">
        <f>VLOOKUP(D1357,'Xử lý'!$C$1:$C$173,1,0)</f>
        <v>#N/A</v>
      </c>
      <c r="I1357" s="4"/>
      <c r="J1357" s="4">
        <f t="shared" si="59"/>
        <v>0</v>
      </c>
      <c r="K1357" s="2">
        <f t="shared" si="58"/>
        <v>0</v>
      </c>
      <c r="L1357" s="4">
        <v>0</v>
      </c>
      <c r="M1357" s="4">
        <v>0</v>
      </c>
      <c r="N1357" s="4">
        <v>0</v>
      </c>
      <c r="O1357" s="4">
        <v>5699694</v>
      </c>
    </row>
    <row r="1358" spans="2:15" hidden="1" outlineLevel="1" x14ac:dyDescent="0.25">
      <c r="B1358" s="11">
        <v>44365</v>
      </c>
      <c r="C1358" s="3" t="s">
        <v>559</v>
      </c>
      <c r="D1358" s="3" t="s">
        <v>1697</v>
      </c>
      <c r="E1358" s="3" t="s">
        <v>1238</v>
      </c>
      <c r="F1358" s="11">
        <v>44425</v>
      </c>
      <c r="G1358" s="4">
        <v>3547764</v>
      </c>
      <c r="H1358" s="4" t="e">
        <f>VLOOKUP(D1358,'Xử lý'!$C$1:$C$173,1,0)</f>
        <v>#N/A</v>
      </c>
      <c r="I1358" s="4"/>
      <c r="J1358" s="4">
        <f t="shared" si="59"/>
        <v>0</v>
      </c>
      <c r="K1358" s="2">
        <f t="shared" si="58"/>
        <v>0</v>
      </c>
      <c r="L1358" s="4">
        <v>0</v>
      </c>
      <c r="M1358" s="4">
        <v>0</v>
      </c>
      <c r="N1358" s="4">
        <v>0</v>
      </c>
      <c r="O1358" s="4">
        <v>3547764</v>
      </c>
    </row>
    <row r="1359" spans="2:15" hidden="1" outlineLevel="1" x14ac:dyDescent="0.25">
      <c r="B1359" s="11">
        <v>44365</v>
      </c>
      <c r="C1359" s="3" t="s">
        <v>3316</v>
      </c>
      <c r="D1359" s="3" t="s">
        <v>1230</v>
      </c>
      <c r="E1359" s="3" t="s">
        <v>222</v>
      </c>
      <c r="F1359" s="11">
        <v>44425</v>
      </c>
      <c r="G1359" s="4">
        <v>7262975</v>
      </c>
      <c r="H1359" s="4" t="e">
        <f>VLOOKUP(D1359,'Xử lý'!$C$1:$C$173,1,0)</f>
        <v>#N/A</v>
      </c>
      <c r="I1359" s="4"/>
      <c r="J1359" s="4">
        <f t="shared" si="59"/>
        <v>0</v>
      </c>
      <c r="K1359" s="2">
        <f t="shared" si="58"/>
        <v>0</v>
      </c>
      <c r="L1359" s="4">
        <v>0</v>
      </c>
      <c r="M1359" s="4">
        <v>0</v>
      </c>
      <c r="N1359" s="4">
        <v>0</v>
      </c>
      <c r="O1359" s="4">
        <v>7262975</v>
      </c>
    </row>
    <row r="1360" spans="2:15" hidden="1" outlineLevel="1" x14ac:dyDescent="0.25">
      <c r="B1360" s="11">
        <v>44366</v>
      </c>
      <c r="C1360" s="3" t="s">
        <v>1600</v>
      </c>
      <c r="D1360" s="3" t="s">
        <v>2185</v>
      </c>
      <c r="E1360" s="3" t="s">
        <v>1911</v>
      </c>
      <c r="F1360" s="11">
        <v>44426</v>
      </c>
      <c r="G1360" s="4">
        <v>1812900</v>
      </c>
      <c r="H1360" s="4" t="str">
        <f>VLOOKUP(D1360,'Xử lý'!$C$1:$C$173,1,0)</f>
        <v>0003423</v>
      </c>
      <c r="I1360" s="4">
        <f t="shared" si="60"/>
        <v>1812900</v>
      </c>
      <c r="J1360" s="4">
        <f t="shared" si="59"/>
        <v>1812900</v>
      </c>
      <c r="K1360" s="2">
        <f t="shared" si="58"/>
        <v>0</v>
      </c>
      <c r="L1360" s="4">
        <v>0</v>
      </c>
      <c r="M1360" s="4">
        <v>0</v>
      </c>
      <c r="N1360" s="4">
        <v>0</v>
      </c>
      <c r="O1360" s="4">
        <v>1812900</v>
      </c>
    </row>
    <row r="1361" spans="2:15" hidden="1" outlineLevel="1" x14ac:dyDescent="0.25">
      <c r="B1361" s="11">
        <v>44366</v>
      </c>
      <c r="C1361" s="3" t="s">
        <v>4444</v>
      </c>
      <c r="D1361" s="3" t="s">
        <v>795</v>
      </c>
      <c r="E1361" s="3" t="s">
        <v>2441</v>
      </c>
      <c r="F1361" s="11">
        <v>44426</v>
      </c>
      <c r="G1361" s="4">
        <v>1497519</v>
      </c>
      <c r="H1361" s="4" t="str">
        <f>VLOOKUP(D1361,'Xử lý'!$C$1:$C$173,1,0)</f>
        <v>0003425</v>
      </c>
      <c r="I1361" s="4">
        <f t="shared" si="60"/>
        <v>1497519</v>
      </c>
      <c r="J1361" s="4">
        <f t="shared" si="59"/>
        <v>1497519</v>
      </c>
      <c r="K1361" s="2">
        <f t="shared" si="58"/>
        <v>0</v>
      </c>
      <c r="L1361" s="4">
        <v>0</v>
      </c>
      <c r="M1361" s="4">
        <v>0</v>
      </c>
      <c r="N1361" s="4">
        <v>0</v>
      </c>
      <c r="O1361" s="4">
        <v>1497519</v>
      </c>
    </row>
    <row r="1362" spans="2:15" hidden="1" outlineLevel="1" x14ac:dyDescent="0.25">
      <c r="B1362" s="11">
        <v>44366</v>
      </c>
      <c r="C1362" s="3" t="s">
        <v>2950</v>
      </c>
      <c r="D1362" s="3" t="s">
        <v>562</v>
      </c>
      <c r="E1362" s="3" t="s">
        <v>1861</v>
      </c>
      <c r="F1362" s="11">
        <v>44426</v>
      </c>
      <c r="G1362" s="4">
        <v>431204</v>
      </c>
      <c r="H1362" s="4" t="e">
        <f>VLOOKUP(D1362,'Xử lý'!$C$1:$C$173,1,0)</f>
        <v>#N/A</v>
      </c>
      <c r="I1362" s="4"/>
      <c r="J1362" s="4">
        <f t="shared" si="59"/>
        <v>0</v>
      </c>
      <c r="K1362" s="2">
        <f t="shared" si="58"/>
        <v>0</v>
      </c>
      <c r="L1362" s="4">
        <v>0</v>
      </c>
      <c r="M1362" s="4">
        <v>0</v>
      </c>
      <c r="N1362" s="4">
        <v>0</v>
      </c>
      <c r="O1362" s="4">
        <v>431204</v>
      </c>
    </row>
    <row r="1363" spans="2:15" hidden="1" outlineLevel="1" x14ac:dyDescent="0.25">
      <c r="B1363" s="11">
        <v>44366</v>
      </c>
      <c r="C1363" s="3" t="s">
        <v>2886</v>
      </c>
      <c r="D1363" s="3" t="s">
        <v>2781</v>
      </c>
      <c r="E1363" s="3" t="s">
        <v>3197</v>
      </c>
      <c r="F1363" s="11">
        <v>44426</v>
      </c>
      <c r="G1363" s="4">
        <v>911733</v>
      </c>
      <c r="H1363" s="4" t="e">
        <f>VLOOKUP(D1363,'Xử lý'!$C$1:$C$173,1,0)</f>
        <v>#N/A</v>
      </c>
      <c r="I1363" s="4"/>
      <c r="J1363" s="4">
        <f t="shared" si="59"/>
        <v>0</v>
      </c>
      <c r="K1363" s="2">
        <f t="shared" si="58"/>
        <v>0</v>
      </c>
      <c r="L1363" s="4">
        <v>0</v>
      </c>
      <c r="M1363" s="4">
        <v>0</v>
      </c>
      <c r="N1363" s="4">
        <v>0</v>
      </c>
      <c r="O1363" s="4">
        <v>911733</v>
      </c>
    </row>
    <row r="1364" spans="2:15" hidden="1" outlineLevel="1" x14ac:dyDescent="0.25">
      <c r="B1364" s="11">
        <v>44366</v>
      </c>
      <c r="C1364" s="3" t="s">
        <v>3570</v>
      </c>
      <c r="D1364" s="3" t="s">
        <v>3798</v>
      </c>
      <c r="E1364" s="3" t="s">
        <v>912</v>
      </c>
      <c r="F1364" s="11">
        <v>44426</v>
      </c>
      <c r="G1364" s="4">
        <v>403871</v>
      </c>
      <c r="H1364" s="4" t="str">
        <f>VLOOKUP(D1364,'Xử lý'!$C$1:$C$173,1,0)</f>
        <v>0003441</v>
      </c>
      <c r="I1364" s="4">
        <f t="shared" si="60"/>
        <v>403871</v>
      </c>
      <c r="J1364" s="4">
        <f t="shared" si="59"/>
        <v>403871</v>
      </c>
      <c r="K1364" s="2">
        <f t="shared" si="58"/>
        <v>0</v>
      </c>
      <c r="L1364" s="4">
        <v>0</v>
      </c>
      <c r="M1364" s="4">
        <v>0</v>
      </c>
      <c r="N1364" s="4">
        <v>0</v>
      </c>
      <c r="O1364" s="4">
        <v>403871</v>
      </c>
    </row>
    <row r="1365" spans="2:15" hidden="1" outlineLevel="1" x14ac:dyDescent="0.25">
      <c r="B1365" s="11">
        <v>44366</v>
      </c>
      <c r="C1365" s="3" t="s">
        <v>2803</v>
      </c>
      <c r="D1365" s="3" t="s">
        <v>3561</v>
      </c>
      <c r="E1365" s="3" t="s">
        <v>3784</v>
      </c>
      <c r="F1365" s="11">
        <v>44426</v>
      </c>
      <c r="G1365" s="4">
        <v>1702813</v>
      </c>
      <c r="H1365" s="4" t="str">
        <f>VLOOKUP(D1365,'Xử lý'!$C$1:$C$173,1,0)</f>
        <v>0003447</v>
      </c>
      <c r="I1365" s="4">
        <f t="shared" si="60"/>
        <v>1702813</v>
      </c>
      <c r="J1365" s="4">
        <f t="shared" si="59"/>
        <v>1702813</v>
      </c>
      <c r="K1365" s="2">
        <f t="shared" si="58"/>
        <v>0</v>
      </c>
      <c r="L1365" s="4">
        <v>0</v>
      </c>
      <c r="M1365" s="4">
        <v>0</v>
      </c>
      <c r="N1365" s="4">
        <v>0</v>
      </c>
      <c r="O1365" s="4">
        <v>1702813</v>
      </c>
    </row>
    <row r="1366" spans="2:15" hidden="1" outlineLevel="1" x14ac:dyDescent="0.25">
      <c r="B1366" s="11">
        <v>44366</v>
      </c>
      <c r="C1366" s="3" t="s">
        <v>2626</v>
      </c>
      <c r="D1366" s="3" t="s">
        <v>3895</v>
      </c>
      <c r="E1366" s="3" t="s">
        <v>3214</v>
      </c>
      <c r="F1366" s="11">
        <v>44426</v>
      </c>
      <c r="G1366" s="4">
        <v>943628</v>
      </c>
      <c r="H1366" s="4" t="e">
        <f>VLOOKUP(D1366,'Xử lý'!$C$1:$C$173,1,0)</f>
        <v>#N/A</v>
      </c>
      <c r="I1366" s="4"/>
      <c r="J1366" s="4">
        <f t="shared" si="59"/>
        <v>0</v>
      </c>
      <c r="K1366" s="2">
        <f t="shared" si="58"/>
        <v>0</v>
      </c>
      <c r="L1366" s="4">
        <v>0</v>
      </c>
      <c r="M1366" s="4">
        <v>0</v>
      </c>
      <c r="N1366" s="4">
        <v>0</v>
      </c>
      <c r="O1366" s="4">
        <v>943628</v>
      </c>
    </row>
    <row r="1367" spans="2:15" hidden="1" outlineLevel="1" x14ac:dyDescent="0.25">
      <c r="B1367" s="11">
        <v>44366</v>
      </c>
      <c r="C1367" s="3" t="s">
        <v>4530</v>
      </c>
      <c r="D1367" s="3" t="s">
        <v>987</v>
      </c>
      <c r="E1367" s="3" t="s">
        <v>4112</v>
      </c>
      <c r="F1367" s="11">
        <v>44426</v>
      </c>
      <c r="G1367" s="4">
        <v>484645</v>
      </c>
      <c r="H1367" s="4" t="str">
        <f>VLOOKUP(D1367,'Xử lý'!$C$1:$C$173,1,0)</f>
        <v>0003449</v>
      </c>
      <c r="I1367" s="4">
        <f t="shared" si="60"/>
        <v>484645</v>
      </c>
      <c r="J1367" s="4">
        <f t="shared" si="59"/>
        <v>484645</v>
      </c>
      <c r="K1367" s="2">
        <f t="shared" si="58"/>
        <v>0</v>
      </c>
      <c r="L1367" s="4">
        <v>0</v>
      </c>
      <c r="M1367" s="4">
        <v>0</v>
      </c>
      <c r="N1367" s="4">
        <v>0</v>
      </c>
      <c r="O1367" s="4">
        <v>484645</v>
      </c>
    </row>
    <row r="1368" spans="2:15" hidden="1" outlineLevel="1" x14ac:dyDescent="0.25">
      <c r="B1368" s="11">
        <v>44366</v>
      </c>
      <c r="C1368" s="3" t="s">
        <v>3312</v>
      </c>
      <c r="D1368" s="3" t="s">
        <v>4375</v>
      </c>
      <c r="E1368" s="3" t="s">
        <v>1373</v>
      </c>
      <c r="F1368" s="11">
        <v>44426</v>
      </c>
      <c r="G1368" s="4">
        <v>775990</v>
      </c>
      <c r="H1368" s="4" t="e">
        <f>VLOOKUP(D1368,'Xử lý'!$C$1:$C$173,1,0)</f>
        <v>#N/A</v>
      </c>
      <c r="I1368" s="4"/>
      <c r="J1368" s="4">
        <f t="shared" si="59"/>
        <v>0</v>
      </c>
      <c r="K1368" s="2">
        <f t="shared" si="58"/>
        <v>0</v>
      </c>
      <c r="L1368" s="4">
        <v>0</v>
      </c>
      <c r="M1368" s="4">
        <v>0</v>
      </c>
      <c r="N1368" s="4">
        <v>0</v>
      </c>
      <c r="O1368" s="4">
        <v>775990</v>
      </c>
    </row>
    <row r="1369" spans="2:15" hidden="1" outlineLevel="1" x14ac:dyDescent="0.25">
      <c r="B1369" s="11">
        <v>44366</v>
      </c>
      <c r="C1369" s="3" t="s">
        <v>3040</v>
      </c>
      <c r="D1369" s="3" t="s">
        <v>3106</v>
      </c>
      <c r="E1369" s="3" t="s">
        <v>371</v>
      </c>
      <c r="F1369" s="11">
        <v>44426</v>
      </c>
      <c r="G1369" s="4">
        <v>1095464</v>
      </c>
      <c r="H1369" s="4" t="str">
        <f>VLOOKUP(D1369,'Xử lý'!$C$1:$C$173,1,0)</f>
        <v>0003451</v>
      </c>
      <c r="I1369" s="4">
        <f t="shared" si="60"/>
        <v>1095464</v>
      </c>
      <c r="J1369" s="4">
        <f t="shared" si="59"/>
        <v>1095464</v>
      </c>
      <c r="K1369" s="2">
        <f t="shared" si="58"/>
        <v>0</v>
      </c>
      <c r="L1369" s="4">
        <v>0</v>
      </c>
      <c r="M1369" s="4">
        <v>0</v>
      </c>
      <c r="N1369" s="4">
        <v>0</v>
      </c>
      <c r="O1369" s="4">
        <v>1095464</v>
      </c>
    </row>
    <row r="1370" spans="2:15" hidden="1" outlineLevel="1" x14ac:dyDescent="0.25">
      <c r="B1370" s="11">
        <v>44366</v>
      </c>
      <c r="C1370" s="3" t="s">
        <v>3073</v>
      </c>
      <c r="D1370" s="3" t="s">
        <v>3824</v>
      </c>
      <c r="E1370" s="3" t="s">
        <v>3498</v>
      </c>
      <c r="F1370" s="11">
        <v>44426</v>
      </c>
      <c r="G1370" s="4">
        <v>749579</v>
      </c>
      <c r="H1370" s="4" t="str">
        <f>VLOOKUP(D1370,'Xử lý'!$C$1:$C$173,1,0)</f>
        <v>0003455</v>
      </c>
      <c r="I1370" s="4">
        <f t="shared" si="60"/>
        <v>749579</v>
      </c>
      <c r="J1370" s="4">
        <f t="shared" si="59"/>
        <v>749579</v>
      </c>
      <c r="K1370" s="2">
        <f t="shared" si="58"/>
        <v>0</v>
      </c>
      <c r="L1370" s="4">
        <v>0</v>
      </c>
      <c r="M1370" s="4">
        <v>0</v>
      </c>
      <c r="N1370" s="4">
        <v>0</v>
      </c>
      <c r="O1370" s="4">
        <v>749579</v>
      </c>
    </row>
    <row r="1371" spans="2:15" hidden="1" outlineLevel="1" x14ac:dyDescent="0.25">
      <c r="B1371" s="11">
        <v>44366</v>
      </c>
      <c r="C1371" s="3" t="s">
        <v>1308</v>
      </c>
      <c r="D1371" s="3" t="s">
        <v>480</v>
      </c>
      <c r="E1371" s="3" t="s">
        <v>2884</v>
      </c>
      <c r="F1371" s="11">
        <v>44426</v>
      </c>
      <c r="G1371" s="4">
        <v>1217627</v>
      </c>
      <c r="H1371" s="4" t="str">
        <f>VLOOKUP(D1371,'Xử lý'!$C$1:$C$173,1,0)</f>
        <v>0003456</v>
      </c>
      <c r="I1371" s="4">
        <f t="shared" si="60"/>
        <v>1217627</v>
      </c>
      <c r="J1371" s="4">
        <f t="shared" si="59"/>
        <v>1217627</v>
      </c>
      <c r="K1371" s="2">
        <f t="shared" si="58"/>
        <v>0</v>
      </c>
      <c r="L1371" s="4">
        <v>0</v>
      </c>
      <c r="M1371" s="4">
        <v>0</v>
      </c>
      <c r="N1371" s="4">
        <v>0</v>
      </c>
      <c r="O1371" s="4">
        <v>1217627</v>
      </c>
    </row>
    <row r="1372" spans="2:15" hidden="1" outlineLevel="1" x14ac:dyDescent="0.25">
      <c r="B1372" s="11">
        <v>44366</v>
      </c>
      <c r="C1372" s="3" t="s">
        <v>3234</v>
      </c>
      <c r="D1372" s="3" t="s">
        <v>3839</v>
      </c>
      <c r="E1372" s="3" t="s">
        <v>1052</v>
      </c>
      <c r="F1372" s="11">
        <v>44426</v>
      </c>
      <c r="G1372" s="4">
        <v>2498595</v>
      </c>
      <c r="H1372" s="4" t="str">
        <f>VLOOKUP(D1372,'Xử lý'!$C$1:$C$173,1,0)</f>
        <v>0003457</v>
      </c>
      <c r="I1372" s="4">
        <f t="shared" si="60"/>
        <v>2498595</v>
      </c>
      <c r="J1372" s="4">
        <f t="shared" si="59"/>
        <v>2498595</v>
      </c>
      <c r="K1372" s="2">
        <f t="shared" si="58"/>
        <v>0</v>
      </c>
      <c r="L1372" s="4">
        <v>0</v>
      </c>
      <c r="M1372" s="4">
        <v>0</v>
      </c>
      <c r="N1372" s="4">
        <v>0</v>
      </c>
      <c r="O1372" s="4">
        <v>2498595</v>
      </c>
    </row>
    <row r="1373" spans="2:15" hidden="1" outlineLevel="1" x14ac:dyDescent="0.25">
      <c r="B1373" s="11">
        <v>44368</v>
      </c>
      <c r="C1373" s="3" t="s">
        <v>953</v>
      </c>
      <c r="D1373" s="3" t="s">
        <v>499</v>
      </c>
      <c r="E1373" s="3" t="s">
        <v>374</v>
      </c>
      <c r="F1373" s="11">
        <v>44428</v>
      </c>
      <c r="G1373" s="4">
        <v>1156862</v>
      </c>
      <c r="H1373" s="4" t="e">
        <f>VLOOKUP(D1373,'Xử lý'!$C$1:$C$173,1,0)</f>
        <v>#N/A</v>
      </c>
      <c r="I1373" s="4"/>
      <c r="J1373" s="4">
        <f t="shared" si="59"/>
        <v>0</v>
      </c>
      <c r="K1373" s="2">
        <f t="shared" si="58"/>
        <v>0</v>
      </c>
      <c r="L1373" s="4">
        <v>0</v>
      </c>
      <c r="M1373" s="4">
        <v>0</v>
      </c>
      <c r="N1373" s="4">
        <v>0</v>
      </c>
      <c r="O1373" s="4">
        <v>1156862</v>
      </c>
    </row>
    <row r="1374" spans="2:15" hidden="1" outlineLevel="1" x14ac:dyDescent="0.25">
      <c r="B1374" s="11">
        <v>44368</v>
      </c>
      <c r="C1374" s="3" t="s">
        <v>144</v>
      </c>
      <c r="D1374" s="3" t="s">
        <v>2377</v>
      </c>
      <c r="E1374" s="3" t="s">
        <v>4639</v>
      </c>
      <c r="F1374" s="11">
        <v>44428</v>
      </c>
      <c r="G1374" s="4">
        <v>2435975</v>
      </c>
      <c r="H1374" s="4" t="e">
        <f>VLOOKUP(D1374,'Xử lý'!$C$1:$C$173,1,0)</f>
        <v>#N/A</v>
      </c>
      <c r="I1374" s="4"/>
      <c r="J1374" s="4">
        <f t="shared" si="59"/>
        <v>0</v>
      </c>
      <c r="K1374" s="2">
        <f t="shared" si="58"/>
        <v>0</v>
      </c>
      <c r="L1374" s="4">
        <v>0</v>
      </c>
      <c r="M1374" s="4">
        <v>0</v>
      </c>
      <c r="N1374" s="4">
        <v>0</v>
      </c>
      <c r="O1374" s="4">
        <v>2435975</v>
      </c>
    </row>
    <row r="1375" spans="2:15" hidden="1" outlineLevel="1" x14ac:dyDescent="0.25">
      <c r="B1375" s="11">
        <v>44368</v>
      </c>
      <c r="C1375" s="3" t="s">
        <v>2024</v>
      </c>
      <c r="D1375" s="3" t="s">
        <v>2540</v>
      </c>
      <c r="E1375" s="3" t="s">
        <v>1912</v>
      </c>
      <c r="F1375" s="11">
        <v>44428</v>
      </c>
      <c r="G1375" s="4">
        <v>1509121</v>
      </c>
      <c r="H1375" s="4" t="e">
        <f>VLOOKUP(D1375,'Xử lý'!$C$1:$C$173,1,0)</f>
        <v>#N/A</v>
      </c>
      <c r="I1375" s="4"/>
      <c r="J1375" s="4">
        <f t="shared" si="59"/>
        <v>0</v>
      </c>
      <c r="K1375" s="2">
        <f t="shared" si="58"/>
        <v>0</v>
      </c>
      <c r="L1375" s="4">
        <v>0</v>
      </c>
      <c r="M1375" s="4">
        <v>0</v>
      </c>
      <c r="N1375" s="4">
        <v>0</v>
      </c>
      <c r="O1375" s="4">
        <v>1509121</v>
      </c>
    </row>
    <row r="1376" spans="2:15" hidden="1" outlineLevel="1" x14ac:dyDescent="0.25">
      <c r="B1376" s="11">
        <v>44368</v>
      </c>
      <c r="C1376" s="3" t="s">
        <v>554</v>
      </c>
      <c r="D1376" s="3" t="s">
        <v>52</v>
      </c>
      <c r="E1376" s="3" t="s">
        <v>106</v>
      </c>
      <c r="F1376" s="11">
        <v>44428</v>
      </c>
      <c r="G1376" s="4">
        <v>47812125</v>
      </c>
      <c r="H1376" s="4" t="e">
        <f>VLOOKUP(D1376,'Xử lý'!$C$1:$C$173,1,0)</f>
        <v>#N/A</v>
      </c>
      <c r="I1376" s="4"/>
      <c r="J1376" s="4">
        <f t="shared" si="59"/>
        <v>0</v>
      </c>
      <c r="K1376" s="2">
        <f t="shared" si="58"/>
        <v>0</v>
      </c>
      <c r="L1376" s="4">
        <v>0</v>
      </c>
      <c r="M1376" s="4">
        <v>0</v>
      </c>
      <c r="N1376" s="4">
        <v>0</v>
      </c>
      <c r="O1376" s="4">
        <v>47812125</v>
      </c>
    </row>
    <row r="1377" spans="2:15" hidden="1" outlineLevel="1" x14ac:dyDescent="0.25">
      <c r="B1377" s="11">
        <v>44368</v>
      </c>
      <c r="C1377" s="3" t="s">
        <v>1134</v>
      </c>
      <c r="D1377" s="3" t="s">
        <v>1375</v>
      </c>
      <c r="E1377" s="3" t="s">
        <v>106</v>
      </c>
      <c r="F1377" s="11">
        <v>44428</v>
      </c>
      <c r="G1377" s="4">
        <v>41564766</v>
      </c>
      <c r="H1377" s="4" t="e">
        <f>VLOOKUP(D1377,'Xử lý'!$C$1:$C$173,1,0)</f>
        <v>#N/A</v>
      </c>
      <c r="I1377" s="4"/>
      <c r="J1377" s="4">
        <f t="shared" si="59"/>
        <v>0</v>
      </c>
      <c r="K1377" s="2">
        <f t="shared" si="58"/>
        <v>0</v>
      </c>
      <c r="L1377" s="4">
        <v>0</v>
      </c>
      <c r="M1377" s="4">
        <v>0</v>
      </c>
      <c r="N1377" s="4">
        <v>0</v>
      </c>
      <c r="O1377" s="4">
        <v>41564766</v>
      </c>
    </row>
    <row r="1378" spans="2:15" hidden="1" outlineLevel="1" x14ac:dyDescent="0.25">
      <c r="B1378" s="11">
        <v>44368</v>
      </c>
      <c r="C1378" s="3" t="s">
        <v>3153</v>
      </c>
      <c r="D1378" s="3" t="s">
        <v>3386</v>
      </c>
      <c r="E1378" s="3" t="s">
        <v>106</v>
      </c>
      <c r="F1378" s="11">
        <v>44428</v>
      </c>
      <c r="G1378" s="4">
        <v>60714304</v>
      </c>
      <c r="H1378" s="4" t="e">
        <f>VLOOKUP(D1378,'Xử lý'!$C$1:$C$173,1,0)</f>
        <v>#N/A</v>
      </c>
      <c r="I1378" s="4"/>
      <c r="J1378" s="4">
        <f t="shared" si="59"/>
        <v>0</v>
      </c>
      <c r="K1378" s="2">
        <f t="shared" si="58"/>
        <v>0</v>
      </c>
      <c r="L1378" s="4">
        <v>0</v>
      </c>
      <c r="M1378" s="4">
        <v>0</v>
      </c>
      <c r="N1378" s="4">
        <v>0</v>
      </c>
      <c r="O1378" s="4">
        <v>60714304</v>
      </c>
    </row>
    <row r="1379" spans="2:15" hidden="1" outlineLevel="1" x14ac:dyDescent="0.25">
      <c r="B1379" s="11">
        <v>44380</v>
      </c>
      <c r="C1379" s="3" t="s">
        <v>883</v>
      </c>
      <c r="D1379" s="3" t="s">
        <v>1424</v>
      </c>
      <c r="E1379" s="3" t="s">
        <v>825</v>
      </c>
      <c r="F1379" s="11">
        <v>44440</v>
      </c>
      <c r="G1379" s="4">
        <v>57885155</v>
      </c>
      <c r="H1379" s="4" t="e">
        <f>VLOOKUP(D1379,'Xử lý'!$C$1:$C$173,1,0)</f>
        <v>#N/A</v>
      </c>
      <c r="I1379" s="4"/>
      <c r="J1379" s="4">
        <f t="shared" si="59"/>
        <v>0</v>
      </c>
      <c r="K1379" s="2">
        <f t="shared" si="58"/>
        <v>0</v>
      </c>
      <c r="L1379" s="4">
        <v>838912</v>
      </c>
      <c r="M1379" s="4">
        <v>0</v>
      </c>
      <c r="N1379" s="4">
        <v>0</v>
      </c>
      <c r="O1379" s="4">
        <v>57046243</v>
      </c>
    </row>
    <row r="1380" spans="2:15" hidden="1" outlineLevel="1" x14ac:dyDescent="0.25">
      <c r="B1380" s="11">
        <v>44380</v>
      </c>
      <c r="C1380" s="3" t="s">
        <v>1309</v>
      </c>
      <c r="D1380" s="3" t="s">
        <v>1024</v>
      </c>
      <c r="E1380" s="3" t="s">
        <v>825</v>
      </c>
      <c r="F1380" s="11">
        <v>44440</v>
      </c>
      <c r="G1380" s="4">
        <v>70115972</v>
      </c>
      <c r="H1380" s="4" t="e">
        <f>VLOOKUP(D1380,'Xử lý'!$C$1:$C$173,1,0)</f>
        <v>#N/A</v>
      </c>
      <c r="I1380" s="4"/>
      <c r="J1380" s="4">
        <f t="shared" si="59"/>
        <v>0</v>
      </c>
      <c r="K1380" s="2">
        <f t="shared" si="58"/>
        <v>0</v>
      </c>
      <c r="L1380" s="4">
        <v>0</v>
      </c>
      <c r="M1380" s="4">
        <v>0</v>
      </c>
      <c r="N1380" s="4">
        <v>0</v>
      </c>
      <c r="O1380" s="4">
        <v>70115972</v>
      </c>
    </row>
    <row r="1381" spans="2:15" hidden="1" outlineLevel="1" x14ac:dyDescent="0.25">
      <c r="B1381" s="11">
        <v>44380</v>
      </c>
      <c r="C1381" s="3" t="s">
        <v>1534</v>
      </c>
      <c r="D1381" s="3" t="s">
        <v>2129</v>
      </c>
      <c r="E1381" s="3" t="s">
        <v>825</v>
      </c>
      <c r="F1381" s="11">
        <v>44440</v>
      </c>
      <c r="G1381" s="4">
        <v>71458321</v>
      </c>
      <c r="H1381" s="4" t="e">
        <f>VLOOKUP(D1381,'Xử lý'!$C$1:$C$173,1,0)</f>
        <v>#N/A</v>
      </c>
      <c r="I1381" s="4"/>
      <c r="J1381" s="4">
        <f t="shared" si="59"/>
        <v>0</v>
      </c>
      <c r="K1381" s="2">
        <f t="shared" si="58"/>
        <v>0</v>
      </c>
      <c r="L1381" s="4">
        <v>0</v>
      </c>
      <c r="M1381" s="4">
        <v>0</v>
      </c>
      <c r="N1381" s="4">
        <v>0</v>
      </c>
      <c r="O1381" s="4">
        <v>71458321</v>
      </c>
    </row>
    <row r="1382" spans="2:15" hidden="1" outlineLevel="1" x14ac:dyDescent="0.25">
      <c r="B1382" s="11">
        <v>44380</v>
      </c>
      <c r="C1382" s="3" t="s">
        <v>3826</v>
      </c>
      <c r="D1382" s="3" t="s">
        <v>1209</v>
      </c>
      <c r="E1382" s="3" t="s">
        <v>825</v>
      </c>
      <c r="F1382" s="11">
        <v>44440</v>
      </c>
      <c r="G1382" s="4">
        <v>58905395</v>
      </c>
      <c r="H1382" s="4" t="e">
        <f>VLOOKUP(D1382,'Xử lý'!$C$1:$C$173,1,0)</f>
        <v>#N/A</v>
      </c>
      <c r="I1382" s="4"/>
      <c r="J1382" s="4">
        <f t="shared" si="59"/>
        <v>0</v>
      </c>
      <c r="K1382" s="2">
        <f t="shared" si="58"/>
        <v>0</v>
      </c>
      <c r="L1382" s="4">
        <v>0</v>
      </c>
      <c r="M1382" s="4">
        <v>0</v>
      </c>
      <c r="N1382" s="4">
        <v>0</v>
      </c>
      <c r="O1382" s="4">
        <v>58905395</v>
      </c>
    </row>
    <row r="1383" spans="2:15" hidden="1" outlineLevel="1" x14ac:dyDescent="0.25">
      <c r="B1383" s="11">
        <v>44380</v>
      </c>
      <c r="C1383" s="3" t="s">
        <v>1069</v>
      </c>
      <c r="D1383" s="3" t="s">
        <v>1144</v>
      </c>
      <c r="E1383" s="3" t="s">
        <v>825</v>
      </c>
      <c r="F1383" s="11">
        <v>44440</v>
      </c>
      <c r="G1383" s="4">
        <v>57706235</v>
      </c>
      <c r="H1383" s="4" t="e">
        <f>VLOOKUP(D1383,'Xử lý'!$C$1:$C$173,1,0)</f>
        <v>#N/A</v>
      </c>
      <c r="I1383" s="4"/>
      <c r="J1383" s="4">
        <f t="shared" si="59"/>
        <v>0</v>
      </c>
      <c r="K1383" s="2">
        <f t="shared" si="58"/>
        <v>0</v>
      </c>
      <c r="L1383" s="4">
        <v>0</v>
      </c>
      <c r="M1383" s="4">
        <v>0</v>
      </c>
      <c r="N1383" s="4">
        <v>0</v>
      </c>
      <c r="O1383" s="4">
        <v>57706235</v>
      </c>
    </row>
    <row r="1384" spans="2:15" hidden="1" outlineLevel="1" x14ac:dyDescent="0.25">
      <c r="B1384" s="11">
        <v>44380</v>
      </c>
      <c r="C1384" s="3" t="s">
        <v>2360</v>
      </c>
      <c r="D1384" s="3" t="s">
        <v>2942</v>
      </c>
      <c r="E1384" s="3" t="s">
        <v>825</v>
      </c>
      <c r="F1384" s="11">
        <v>44440</v>
      </c>
      <c r="G1384" s="4">
        <v>47306475</v>
      </c>
      <c r="H1384" s="4" t="e">
        <f>VLOOKUP(D1384,'Xử lý'!$C$1:$C$173,1,0)</f>
        <v>#N/A</v>
      </c>
      <c r="I1384" s="4"/>
      <c r="J1384" s="4">
        <f t="shared" si="59"/>
        <v>0</v>
      </c>
      <c r="K1384" s="2">
        <f t="shared" si="58"/>
        <v>0</v>
      </c>
      <c r="L1384" s="4">
        <v>0</v>
      </c>
      <c r="M1384" s="4">
        <v>0</v>
      </c>
      <c r="N1384" s="4">
        <v>0</v>
      </c>
      <c r="O1384" s="4">
        <v>47306475</v>
      </c>
    </row>
    <row r="1385" spans="2:15" hidden="1" outlineLevel="1" x14ac:dyDescent="0.25">
      <c r="B1385" s="11">
        <v>44382</v>
      </c>
      <c r="C1385" s="3" t="s">
        <v>481</v>
      </c>
      <c r="D1385" s="3" t="s">
        <v>2982</v>
      </c>
      <c r="E1385" s="3" t="s">
        <v>825</v>
      </c>
      <c r="F1385" s="11">
        <v>44442</v>
      </c>
      <c r="G1385" s="4">
        <v>59507025</v>
      </c>
      <c r="H1385" s="4" t="e">
        <f>VLOOKUP(D1385,'Xử lý'!$C$1:$C$173,1,0)</f>
        <v>#N/A</v>
      </c>
      <c r="I1385" s="4"/>
      <c r="J1385" s="4">
        <f t="shared" si="59"/>
        <v>0</v>
      </c>
      <c r="K1385" s="2">
        <f t="shared" si="58"/>
        <v>0</v>
      </c>
      <c r="L1385" s="4">
        <v>0</v>
      </c>
      <c r="M1385" s="4">
        <v>0</v>
      </c>
      <c r="N1385" s="4">
        <v>0</v>
      </c>
      <c r="O1385" s="4">
        <v>59507025</v>
      </c>
    </row>
    <row r="1386" spans="2:15" hidden="1" outlineLevel="1" x14ac:dyDescent="0.25">
      <c r="B1386" s="11">
        <v>44382</v>
      </c>
      <c r="C1386" s="3" t="s">
        <v>3691</v>
      </c>
      <c r="D1386" s="3" t="s">
        <v>2501</v>
      </c>
      <c r="E1386" s="3" t="s">
        <v>825</v>
      </c>
      <c r="F1386" s="11">
        <v>44442</v>
      </c>
      <c r="G1386" s="4">
        <v>47432762</v>
      </c>
      <c r="H1386" s="4" t="e">
        <f>VLOOKUP(D1386,'Xử lý'!$C$1:$C$173,1,0)</f>
        <v>#N/A</v>
      </c>
      <c r="I1386" s="4"/>
      <c r="J1386" s="4">
        <f t="shared" si="59"/>
        <v>0</v>
      </c>
      <c r="K1386" s="2">
        <f t="shared" si="58"/>
        <v>0</v>
      </c>
      <c r="L1386" s="4">
        <v>0</v>
      </c>
      <c r="M1386" s="4">
        <v>0</v>
      </c>
      <c r="N1386" s="4">
        <v>0</v>
      </c>
      <c r="O1386" s="4">
        <v>47432762</v>
      </c>
    </row>
    <row r="1387" spans="2:15" hidden="1" outlineLevel="1" x14ac:dyDescent="0.25">
      <c r="B1387" s="11">
        <v>44382</v>
      </c>
      <c r="C1387" s="3" t="s">
        <v>3199</v>
      </c>
      <c r="D1387" s="3" t="s">
        <v>3449</v>
      </c>
      <c r="E1387" s="3" t="s">
        <v>825</v>
      </c>
      <c r="F1387" s="11">
        <v>44442</v>
      </c>
      <c r="G1387" s="4">
        <v>44163752</v>
      </c>
      <c r="H1387" s="4" t="e">
        <f>VLOOKUP(D1387,'Xử lý'!$C$1:$C$173,1,0)</f>
        <v>#N/A</v>
      </c>
      <c r="I1387" s="4"/>
      <c r="J1387" s="4">
        <f t="shared" si="59"/>
        <v>0</v>
      </c>
      <c r="K1387" s="2">
        <f t="shared" si="58"/>
        <v>0</v>
      </c>
      <c r="L1387" s="4">
        <v>0</v>
      </c>
      <c r="M1387" s="4">
        <v>0</v>
      </c>
      <c r="N1387" s="4">
        <v>0</v>
      </c>
      <c r="O1387" s="4">
        <v>44163752</v>
      </c>
    </row>
    <row r="1388" spans="2:15" hidden="1" outlineLevel="1" x14ac:dyDescent="0.25">
      <c r="B1388" s="11">
        <v>44382</v>
      </c>
      <c r="C1388" s="3" t="s">
        <v>2322</v>
      </c>
      <c r="D1388" s="3" t="s">
        <v>2226</v>
      </c>
      <c r="E1388" s="3" t="s">
        <v>825</v>
      </c>
      <c r="F1388" s="11">
        <v>44442</v>
      </c>
      <c r="G1388" s="4">
        <v>68293380</v>
      </c>
      <c r="H1388" s="4" t="e">
        <f>VLOOKUP(D1388,'Xử lý'!$C$1:$C$173,1,0)</f>
        <v>#N/A</v>
      </c>
      <c r="I1388" s="4"/>
      <c r="J1388" s="4">
        <f t="shared" si="59"/>
        <v>0</v>
      </c>
      <c r="K1388" s="2">
        <f t="shared" si="58"/>
        <v>0</v>
      </c>
      <c r="L1388" s="4">
        <v>0</v>
      </c>
      <c r="M1388" s="4">
        <v>0</v>
      </c>
      <c r="N1388" s="4">
        <v>0</v>
      </c>
      <c r="O1388" s="4">
        <v>68293380</v>
      </c>
    </row>
    <row r="1389" spans="2:15" hidden="1" outlineLevel="1" x14ac:dyDescent="0.25">
      <c r="B1389" s="11">
        <v>44382</v>
      </c>
      <c r="C1389" s="3" t="s">
        <v>4397</v>
      </c>
      <c r="D1389" s="3" t="s">
        <v>2446</v>
      </c>
      <c r="E1389" s="3" t="s">
        <v>825</v>
      </c>
      <c r="F1389" s="11">
        <v>44442</v>
      </c>
      <c r="G1389" s="4">
        <v>53285746</v>
      </c>
      <c r="H1389" s="4" t="e">
        <f>VLOOKUP(D1389,'Xử lý'!$C$1:$C$173,1,0)</f>
        <v>#N/A</v>
      </c>
      <c r="I1389" s="4"/>
      <c r="J1389" s="4">
        <f t="shared" si="59"/>
        <v>0</v>
      </c>
      <c r="K1389" s="2">
        <f t="shared" si="58"/>
        <v>0</v>
      </c>
      <c r="L1389" s="4">
        <v>0</v>
      </c>
      <c r="M1389" s="4">
        <v>0</v>
      </c>
      <c r="N1389" s="4">
        <v>0</v>
      </c>
      <c r="O1389" s="4">
        <v>53285746</v>
      </c>
    </row>
    <row r="1390" spans="2:15" hidden="1" outlineLevel="1" x14ac:dyDescent="0.25">
      <c r="B1390" s="11">
        <v>44391</v>
      </c>
      <c r="C1390" s="3" t="s">
        <v>2466</v>
      </c>
      <c r="D1390" s="3" t="s">
        <v>4541</v>
      </c>
      <c r="E1390" s="3" t="s">
        <v>453</v>
      </c>
      <c r="F1390" s="11">
        <v>44451</v>
      </c>
      <c r="G1390" s="4">
        <v>50752001</v>
      </c>
      <c r="H1390" s="4" t="e">
        <f>VLOOKUP(D1390,'Xử lý'!$C$1:$C$173,1,0)</f>
        <v>#N/A</v>
      </c>
      <c r="I1390" s="4"/>
      <c r="J1390" s="4">
        <f t="shared" si="59"/>
        <v>0</v>
      </c>
      <c r="K1390" s="2">
        <f t="shared" si="58"/>
        <v>0</v>
      </c>
      <c r="L1390" s="4">
        <v>0</v>
      </c>
      <c r="M1390" s="4">
        <v>0</v>
      </c>
      <c r="N1390" s="4">
        <v>0</v>
      </c>
      <c r="O1390" s="4">
        <v>50752001</v>
      </c>
    </row>
    <row r="1391" spans="2:15" hidden="1" outlineLevel="1" x14ac:dyDescent="0.25">
      <c r="B1391" s="11">
        <v>44391</v>
      </c>
      <c r="C1391" s="3" t="s">
        <v>2988</v>
      </c>
      <c r="D1391" s="3" t="s">
        <v>3134</v>
      </c>
      <c r="E1391" s="3" t="s">
        <v>825</v>
      </c>
      <c r="F1391" s="11">
        <v>44451</v>
      </c>
      <c r="G1391" s="4">
        <v>70046763</v>
      </c>
      <c r="H1391" s="4" t="e">
        <f>VLOOKUP(D1391,'Xử lý'!$C$1:$C$173,1,0)</f>
        <v>#N/A</v>
      </c>
      <c r="I1391" s="4"/>
      <c r="J1391" s="4">
        <f t="shared" si="59"/>
        <v>0</v>
      </c>
      <c r="K1391" s="2">
        <f t="shared" si="58"/>
        <v>0</v>
      </c>
      <c r="L1391" s="4">
        <v>0</v>
      </c>
      <c r="M1391" s="4">
        <v>0</v>
      </c>
      <c r="N1391" s="4">
        <v>0</v>
      </c>
      <c r="O1391" s="4">
        <v>70046763</v>
      </c>
    </row>
    <row r="1392" spans="2:15" hidden="1" outlineLevel="1" x14ac:dyDescent="0.25">
      <c r="B1392" s="11">
        <v>44391</v>
      </c>
      <c r="C1392" s="3" t="s">
        <v>4587</v>
      </c>
      <c r="D1392" s="3" t="s">
        <v>2793</v>
      </c>
      <c r="E1392" s="3" t="s">
        <v>825</v>
      </c>
      <c r="F1392" s="11">
        <v>44451</v>
      </c>
      <c r="G1392" s="4">
        <v>51844554</v>
      </c>
      <c r="H1392" s="4" t="e">
        <f>VLOOKUP(D1392,'Xử lý'!$C$1:$C$173,1,0)</f>
        <v>#N/A</v>
      </c>
      <c r="I1392" s="4"/>
      <c r="J1392" s="4">
        <f t="shared" si="59"/>
        <v>0</v>
      </c>
      <c r="K1392" s="2">
        <f t="shared" si="58"/>
        <v>0</v>
      </c>
      <c r="L1392" s="4">
        <v>0</v>
      </c>
      <c r="M1392" s="4">
        <v>0</v>
      </c>
      <c r="N1392" s="4">
        <v>0</v>
      </c>
      <c r="O1392" s="4">
        <v>51844554</v>
      </c>
    </row>
    <row r="1393" spans="2:15" hidden="1" outlineLevel="1" x14ac:dyDescent="0.25">
      <c r="B1393" s="11">
        <v>44391</v>
      </c>
      <c r="C1393" s="3" t="s">
        <v>3666</v>
      </c>
      <c r="D1393" s="3" t="s">
        <v>2690</v>
      </c>
      <c r="E1393" s="3" t="s">
        <v>825</v>
      </c>
      <c r="F1393" s="11">
        <v>44451</v>
      </c>
      <c r="G1393" s="4">
        <v>70439423</v>
      </c>
      <c r="H1393" s="4" t="e">
        <f>VLOOKUP(D1393,'Xử lý'!$C$1:$C$173,1,0)</f>
        <v>#N/A</v>
      </c>
      <c r="I1393" s="4"/>
      <c r="J1393" s="4">
        <f t="shared" si="59"/>
        <v>0</v>
      </c>
      <c r="K1393" s="2">
        <f t="shared" si="58"/>
        <v>0</v>
      </c>
      <c r="L1393" s="4">
        <v>0</v>
      </c>
      <c r="M1393" s="4">
        <v>0</v>
      </c>
      <c r="N1393" s="4">
        <v>0</v>
      </c>
      <c r="O1393" s="4">
        <v>70439423</v>
      </c>
    </row>
    <row r="1394" spans="2:15" hidden="1" outlineLevel="1" x14ac:dyDescent="0.25">
      <c r="B1394" s="11">
        <v>44391</v>
      </c>
      <c r="C1394" s="3" t="s">
        <v>87</v>
      </c>
      <c r="D1394" s="3" t="s">
        <v>1502</v>
      </c>
      <c r="E1394" s="3" t="s">
        <v>825</v>
      </c>
      <c r="F1394" s="11">
        <v>44451</v>
      </c>
      <c r="G1394" s="4">
        <v>64054015</v>
      </c>
      <c r="H1394" s="4" t="e">
        <f>VLOOKUP(D1394,'Xử lý'!$C$1:$C$173,1,0)</f>
        <v>#N/A</v>
      </c>
      <c r="I1394" s="4"/>
      <c r="J1394" s="4">
        <f t="shared" si="59"/>
        <v>0</v>
      </c>
      <c r="K1394" s="2">
        <f t="shared" si="58"/>
        <v>0</v>
      </c>
      <c r="L1394" s="4">
        <v>0</v>
      </c>
      <c r="M1394" s="4">
        <v>0</v>
      </c>
      <c r="N1394" s="4">
        <v>0</v>
      </c>
      <c r="O1394" s="4">
        <v>64054015</v>
      </c>
    </row>
    <row r="1395" spans="2:15" hidden="1" outlineLevel="1" x14ac:dyDescent="0.25">
      <c r="B1395" s="11">
        <v>44391</v>
      </c>
      <c r="C1395" s="3" t="s">
        <v>3473</v>
      </c>
      <c r="D1395" s="3" t="s">
        <v>856</v>
      </c>
      <c r="E1395" s="3" t="s">
        <v>825</v>
      </c>
      <c r="F1395" s="11">
        <v>44451</v>
      </c>
      <c r="G1395" s="4">
        <v>76160471</v>
      </c>
      <c r="H1395" s="4" t="e">
        <f>VLOOKUP(D1395,'Xử lý'!$C$1:$C$173,1,0)</f>
        <v>#N/A</v>
      </c>
      <c r="I1395" s="4"/>
      <c r="J1395" s="4">
        <f t="shared" si="59"/>
        <v>0</v>
      </c>
      <c r="K1395" s="2">
        <f t="shared" si="58"/>
        <v>0</v>
      </c>
      <c r="L1395" s="4">
        <v>0</v>
      </c>
      <c r="M1395" s="4">
        <v>0</v>
      </c>
      <c r="N1395" s="4">
        <v>0</v>
      </c>
      <c r="O1395" s="4">
        <v>76160471</v>
      </c>
    </row>
    <row r="1396" spans="2:15" hidden="1" outlineLevel="1" x14ac:dyDescent="0.25">
      <c r="B1396" s="11">
        <v>44391</v>
      </c>
      <c r="C1396" s="3" t="s">
        <v>859</v>
      </c>
      <c r="D1396" s="3" t="s">
        <v>3810</v>
      </c>
      <c r="E1396" s="3" t="s">
        <v>825</v>
      </c>
      <c r="F1396" s="11">
        <v>44451</v>
      </c>
      <c r="G1396" s="4">
        <v>45602165</v>
      </c>
      <c r="H1396" s="4" t="e">
        <f>VLOOKUP(D1396,'Xử lý'!$C$1:$C$173,1,0)</f>
        <v>#N/A</v>
      </c>
      <c r="I1396" s="4"/>
      <c r="J1396" s="4">
        <f t="shared" si="59"/>
        <v>0</v>
      </c>
      <c r="K1396" s="2">
        <f t="shared" si="58"/>
        <v>0</v>
      </c>
      <c r="L1396" s="4">
        <v>0</v>
      </c>
      <c r="M1396" s="4">
        <v>0</v>
      </c>
      <c r="N1396" s="4">
        <v>0</v>
      </c>
      <c r="O1396" s="4">
        <v>45602165</v>
      </c>
    </row>
    <row r="1397" spans="2:15" hidden="1" outlineLevel="1" x14ac:dyDescent="0.25">
      <c r="B1397" s="11">
        <v>44391</v>
      </c>
      <c r="C1397" s="3" t="s">
        <v>2513</v>
      </c>
      <c r="D1397" s="3" t="s">
        <v>2550</v>
      </c>
      <c r="E1397" s="3" t="s">
        <v>825</v>
      </c>
      <c r="F1397" s="11">
        <v>44451</v>
      </c>
      <c r="G1397" s="4">
        <v>71428094</v>
      </c>
      <c r="H1397" s="4" t="e">
        <f>VLOOKUP(D1397,'Xử lý'!$C$1:$C$173,1,0)</f>
        <v>#N/A</v>
      </c>
      <c r="I1397" s="4"/>
      <c r="J1397" s="4">
        <f t="shared" si="59"/>
        <v>0</v>
      </c>
      <c r="K1397" s="2">
        <f t="shared" si="58"/>
        <v>0</v>
      </c>
      <c r="L1397" s="4">
        <v>0</v>
      </c>
      <c r="M1397" s="4">
        <v>0</v>
      </c>
      <c r="N1397" s="4">
        <v>0</v>
      </c>
      <c r="O1397" s="4">
        <v>71428094</v>
      </c>
    </row>
    <row r="1398" spans="2:15" hidden="1" outlineLevel="1" x14ac:dyDescent="0.25">
      <c r="B1398" s="11">
        <v>44391</v>
      </c>
      <c r="C1398" s="3" t="s">
        <v>3455</v>
      </c>
      <c r="D1398" s="3" t="s">
        <v>2180</v>
      </c>
      <c r="E1398" s="3" t="s">
        <v>2344</v>
      </c>
      <c r="F1398" s="11">
        <v>44451</v>
      </c>
      <c r="G1398" s="4">
        <v>34221319</v>
      </c>
      <c r="H1398" s="4" t="e">
        <f>VLOOKUP(D1398,'Xử lý'!$C$1:$C$173,1,0)</f>
        <v>#N/A</v>
      </c>
      <c r="I1398" s="4"/>
      <c r="J1398" s="4">
        <f t="shared" si="59"/>
        <v>0</v>
      </c>
      <c r="K1398" s="2">
        <f t="shared" si="58"/>
        <v>0</v>
      </c>
      <c r="L1398" s="4">
        <v>0</v>
      </c>
      <c r="M1398" s="4">
        <v>0</v>
      </c>
      <c r="N1398" s="4">
        <v>0</v>
      </c>
      <c r="O1398" s="4">
        <v>34221319</v>
      </c>
    </row>
    <row r="1399" spans="2:15" hidden="1" outlineLevel="1" x14ac:dyDescent="0.25">
      <c r="B1399" s="11">
        <v>44391</v>
      </c>
      <c r="C1399" s="3" t="s">
        <v>4156</v>
      </c>
      <c r="D1399" s="3" t="s">
        <v>251</v>
      </c>
      <c r="E1399" s="3" t="s">
        <v>927</v>
      </c>
      <c r="F1399" s="11">
        <v>44451</v>
      </c>
      <c r="G1399" s="4">
        <v>3429201</v>
      </c>
      <c r="H1399" s="4" t="e">
        <f>VLOOKUP(D1399,'Xử lý'!$C$1:$C$173,1,0)</f>
        <v>#N/A</v>
      </c>
      <c r="I1399" s="4"/>
      <c r="J1399" s="4">
        <f t="shared" si="59"/>
        <v>0</v>
      </c>
      <c r="K1399" s="2">
        <f t="shared" si="58"/>
        <v>0</v>
      </c>
      <c r="L1399" s="4">
        <v>0</v>
      </c>
      <c r="M1399" s="4">
        <v>0</v>
      </c>
      <c r="N1399" s="4">
        <v>0</v>
      </c>
      <c r="O1399" s="4">
        <v>3429201</v>
      </c>
    </row>
    <row r="1400" spans="2:15" hidden="1" outlineLevel="1" x14ac:dyDescent="0.25">
      <c r="B1400" s="11">
        <v>44391</v>
      </c>
      <c r="C1400" s="3" t="s">
        <v>2442</v>
      </c>
      <c r="D1400" s="3" t="s">
        <v>349</v>
      </c>
      <c r="E1400" s="3" t="s">
        <v>4330</v>
      </c>
      <c r="F1400" s="11">
        <v>44451</v>
      </c>
      <c r="G1400" s="4">
        <v>5249497</v>
      </c>
      <c r="H1400" s="4" t="e">
        <f>VLOOKUP(D1400,'Xử lý'!$C$1:$C$173,1,0)</f>
        <v>#N/A</v>
      </c>
      <c r="I1400" s="4"/>
      <c r="J1400" s="4">
        <f t="shared" si="59"/>
        <v>0</v>
      </c>
      <c r="K1400" s="2">
        <f t="shared" si="58"/>
        <v>0</v>
      </c>
      <c r="L1400" s="4">
        <v>0</v>
      </c>
      <c r="M1400" s="4">
        <v>0</v>
      </c>
      <c r="N1400" s="4">
        <v>0</v>
      </c>
      <c r="O1400" s="4">
        <v>5249497</v>
      </c>
    </row>
    <row r="1401" spans="2:15" hidden="1" outlineLevel="1" x14ac:dyDescent="0.25">
      <c r="B1401" s="11">
        <v>44391</v>
      </c>
      <c r="C1401" s="3" t="s">
        <v>849</v>
      </c>
      <c r="D1401" s="3" t="s">
        <v>3363</v>
      </c>
      <c r="E1401" s="3" t="s">
        <v>3586</v>
      </c>
      <c r="F1401" s="11">
        <v>44451</v>
      </c>
      <c r="G1401" s="4">
        <v>3884804</v>
      </c>
      <c r="H1401" s="4" t="e">
        <f>VLOOKUP(D1401,'Xử lý'!$C$1:$C$173,1,0)</f>
        <v>#N/A</v>
      </c>
      <c r="I1401" s="4"/>
      <c r="J1401" s="4">
        <f t="shared" si="59"/>
        <v>0</v>
      </c>
      <c r="K1401" s="2">
        <f t="shared" si="58"/>
        <v>0</v>
      </c>
      <c r="L1401" s="4">
        <v>0</v>
      </c>
      <c r="M1401" s="4">
        <v>0</v>
      </c>
      <c r="N1401" s="4">
        <v>0</v>
      </c>
      <c r="O1401" s="4">
        <v>3884804</v>
      </c>
    </row>
    <row r="1402" spans="2:15" hidden="1" outlineLevel="1" x14ac:dyDescent="0.25">
      <c r="B1402" s="11">
        <v>44391</v>
      </c>
      <c r="C1402" s="3" t="s">
        <v>2094</v>
      </c>
      <c r="D1402" s="3" t="s">
        <v>931</v>
      </c>
      <c r="E1402" s="3" t="s">
        <v>2125</v>
      </c>
      <c r="F1402" s="11">
        <v>44451</v>
      </c>
      <c r="G1402" s="4">
        <v>2987378</v>
      </c>
      <c r="H1402" s="4" t="e">
        <f>VLOOKUP(D1402,'Xử lý'!$C$1:$C$173,1,0)</f>
        <v>#N/A</v>
      </c>
      <c r="I1402" s="4"/>
      <c r="J1402" s="4">
        <f t="shared" si="59"/>
        <v>0</v>
      </c>
      <c r="K1402" s="2">
        <f t="shared" si="58"/>
        <v>0</v>
      </c>
      <c r="L1402" s="4">
        <v>0</v>
      </c>
      <c r="M1402" s="4">
        <v>0</v>
      </c>
      <c r="N1402" s="4">
        <v>0</v>
      </c>
      <c r="O1402" s="4">
        <v>2987378</v>
      </c>
    </row>
    <row r="1403" spans="2:15" hidden="1" outlineLevel="1" x14ac:dyDescent="0.25">
      <c r="B1403" s="11">
        <v>44391</v>
      </c>
      <c r="C1403" s="3" t="s">
        <v>2794</v>
      </c>
      <c r="D1403" s="3" t="s">
        <v>4120</v>
      </c>
      <c r="E1403" s="3" t="s">
        <v>2735</v>
      </c>
      <c r="F1403" s="11">
        <v>44451</v>
      </c>
      <c r="G1403" s="4">
        <v>707205</v>
      </c>
      <c r="H1403" s="4" t="e">
        <f>VLOOKUP(D1403,'Xử lý'!$C$1:$C$173,1,0)</f>
        <v>#N/A</v>
      </c>
      <c r="I1403" s="4"/>
      <c r="J1403" s="4">
        <f t="shared" si="59"/>
        <v>0</v>
      </c>
      <c r="K1403" s="2">
        <f t="shared" si="58"/>
        <v>0</v>
      </c>
      <c r="L1403" s="4">
        <v>0</v>
      </c>
      <c r="M1403" s="4">
        <v>0</v>
      </c>
      <c r="N1403" s="4">
        <v>0</v>
      </c>
      <c r="O1403" s="4">
        <v>707205</v>
      </c>
    </row>
    <row r="1404" spans="2:15" hidden="1" outlineLevel="1" x14ac:dyDescent="0.25">
      <c r="B1404" s="11">
        <v>44391</v>
      </c>
      <c r="C1404" s="3" t="s">
        <v>1195</v>
      </c>
      <c r="D1404" s="3" t="s">
        <v>2424</v>
      </c>
      <c r="E1404" s="3" t="s">
        <v>1506</v>
      </c>
      <c r="F1404" s="11">
        <v>44451</v>
      </c>
      <c r="G1404" s="4">
        <v>709020</v>
      </c>
      <c r="H1404" s="4" t="e">
        <f>VLOOKUP(D1404,'Xử lý'!$C$1:$C$173,1,0)</f>
        <v>#N/A</v>
      </c>
      <c r="I1404" s="4"/>
      <c r="J1404" s="4">
        <f t="shared" si="59"/>
        <v>0</v>
      </c>
      <c r="K1404" s="2">
        <f t="shared" si="58"/>
        <v>0</v>
      </c>
      <c r="L1404" s="4">
        <v>0</v>
      </c>
      <c r="M1404" s="4">
        <v>0</v>
      </c>
      <c r="N1404" s="4">
        <v>0</v>
      </c>
      <c r="O1404" s="4">
        <v>709020</v>
      </c>
    </row>
    <row r="1405" spans="2:15" hidden="1" outlineLevel="1" x14ac:dyDescent="0.25">
      <c r="B1405" s="11">
        <v>44391</v>
      </c>
      <c r="C1405" s="3" t="s">
        <v>900</v>
      </c>
      <c r="D1405" s="3" t="s">
        <v>1837</v>
      </c>
      <c r="E1405" s="3" t="s">
        <v>1300</v>
      </c>
      <c r="F1405" s="11">
        <v>44451</v>
      </c>
      <c r="G1405" s="4">
        <v>484645</v>
      </c>
      <c r="H1405" s="4" t="e">
        <f>VLOOKUP(D1405,'Xử lý'!$C$1:$C$173,1,0)</f>
        <v>#N/A</v>
      </c>
      <c r="I1405" s="4"/>
      <c r="J1405" s="4">
        <f t="shared" si="59"/>
        <v>0</v>
      </c>
      <c r="K1405" s="2">
        <f t="shared" si="58"/>
        <v>0</v>
      </c>
      <c r="L1405" s="4">
        <v>0</v>
      </c>
      <c r="M1405" s="4">
        <v>0</v>
      </c>
      <c r="N1405" s="4">
        <v>0</v>
      </c>
      <c r="O1405" s="4">
        <v>484645</v>
      </c>
    </row>
    <row r="1406" spans="2:15" hidden="1" outlineLevel="1" x14ac:dyDescent="0.25">
      <c r="B1406" s="11">
        <v>44391</v>
      </c>
      <c r="C1406" s="3" t="s">
        <v>2147</v>
      </c>
      <c r="D1406" s="3" t="s">
        <v>2032</v>
      </c>
      <c r="E1406" s="3" t="s">
        <v>2154</v>
      </c>
      <c r="F1406" s="11">
        <v>44451</v>
      </c>
      <c r="G1406" s="4">
        <v>1736528</v>
      </c>
      <c r="H1406" s="4" t="e">
        <f>VLOOKUP(D1406,'Xử lý'!$C$1:$C$173,1,0)</f>
        <v>#N/A</v>
      </c>
      <c r="I1406" s="4"/>
      <c r="J1406" s="4">
        <f t="shared" si="59"/>
        <v>0</v>
      </c>
      <c r="K1406" s="2">
        <f t="shared" si="58"/>
        <v>0</v>
      </c>
      <c r="L1406" s="4">
        <v>0</v>
      </c>
      <c r="M1406" s="4">
        <v>0</v>
      </c>
      <c r="N1406" s="4">
        <v>0</v>
      </c>
      <c r="O1406" s="4">
        <v>1736528</v>
      </c>
    </row>
    <row r="1407" spans="2:15" hidden="1" outlineLevel="1" x14ac:dyDescent="0.25">
      <c r="B1407" s="11">
        <v>44391</v>
      </c>
      <c r="C1407" s="3" t="s">
        <v>2263</v>
      </c>
      <c r="D1407" s="3" t="s">
        <v>1162</v>
      </c>
      <c r="E1407" s="3" t="s">
        <v>180</v>
      </c>
      <c r="F1407" s="11">
        <v>44451</v>
      </c>
      <c r="G1407" s="4">
        <v>1150457</v>
      </c>
      <c r="H1407" s="4" t="e">
        <f>VLOOKUP(D1407,'Xử lý'!$C$1:$C$173,1,0)</f>
        <v>#N/A</v>
      </c>
      <c r="I1407" s="4"/>
      <c r="J1407" s="4">
        <f t="shared" si="59"/>
        <v>0</v>
      </c>
      <c r="K1407" s="2">
        <f t="shared" si="58"/>
        <v>0</v>
      </c>
      <c r="L1407" s="4">
        <v>0</v>
      </c>
      <c r="M1407" s="4">
        <v>0</v>
      </c>
      <c r="N1407" s="4">
        <v>0</v>
      </c>
      <c r="O1407" s="4">
        <v>1150457</v>
      </c>
    </row>
    <row r="1408" spans="2:15" hidden="1" outlineLevel="1" x14ac:dyDescent="0.25">
      <c r="B1408" s="11">
        <v>44392</v>
      </c>
      <c r="C1408" s="3" t="s">
        <v>877</v>
      </c>
      <c r="D1408" s="3" t="s">
        <v>2536</v>
      </c>
      <c r="E1408" s="3" t="s">
        <v>4649</v>
      </c>
      <c r="F1408" s="11">
        <v>44452</v>
      </c>
      <c r="G1408" s="4">
        <v>99822375</v>
      </c>
      <c r="H1408" s="4" t="e">
        <f>VLOOKUP(D1408,'Xử lý'!$C$1:$C$173,1,0)</f>
        <v>#N/A</v>
      </c>
      <c r="I1408" s="4"/>
      <c r="J1408" s="4">
        <f t="shared" si="59"/>
        <v>0</v>
      </c>
      <c r="K1408" s="2">
        <f t="shared" si="58"/>
        <v>0</v>
      </c>
      <c r="L1408" s="4">
        <v>0</v>
      </c>
      <c r="M1408" s="4">
        <v>0</v>
      </c>
      <c r="N1408" s="4">
        <v>0</v>
      </c>
      <c r="O1408" s="4">
        <v>99822375</v>
      </c>
    </row>
    <row r="1409" spans="2:15" hidden="1" outlineLevel="1" x14ac:dyDescent="0.25">
      <c r="B1409" s="11">
        <v>44392</v>
      </c>
      <c r="C1409" s="3" t="s">
        <v>4214</v>
      </c>
      <c r="D1409" s="3" t="s">
        <v>4159</v>
      </c>
      <c r="E1409" s="3" t="s">
        <v>2417</v>
      </c>
      <c r="F1409" s="11">
        <v>44452</v>
      </c>
      <c r="G1409" s="4">
        <v>336875</v>
      </c>
      <c r="H1409" s="4" t="e">
        <f>VLOOKUP(D1409,'Xử lý'!$C$1:$C$173,1,0)</f>
        <v>#N/A</v>
      </c>
      <c r="I1409" s="4"/>
      <c r="J1409" s="4">
        <f t="shared" si="59"/>
        <v>0</v>
      </c>
      <c r="K1409" s="2">
        <f t="shared" si="58"/>
        <v>0</v>
      </c>
      <c r="L1409" s="4">
        <v>0</v>
      </c>
      <c r="M1409" s="4">
        <v>0</v>
      </c>
      <c r="N1409" s="4">
        <v>0</v>
      </c>
      <c r="O1409" s="4">
        <v>336875</v>
      </c>
    </row>
    <row r="1410" spans="2:15" hidden="1" outlineLevel="1" x14ac:dyDescent="0.25">
      <c r="B1410" s="11">
        <v>44392</v>
      </c>
      <c r="C1410" s="3" t="s">
        <v>995</v>
      </c>
      <c r="D1410" s="3" t="s">
        <v>4557</v>
      </c>
      <c r="E1410" s="3" t="s">
        <v>18</v>
      </c>
      <c r="F1410" s="11">
        <v>44452</v>
      </c>
      <c r="G1410" s="4">
        <v>336875</v>
      </c>
      <c r="H1410" s="4" t="e">
        <f>VLOOKUP(D1410,'Xử lý'!$C$1:$C$173,1,0)</f>
        <v>#N/A</v>
      </c>
      <c r="I1410" s="4"/>
      <c r="J1410" s="4">
        <f t="shared" si="59"/>
        <v>0</v>
      </c>
      <c r="K1410" s="2">
        <f t="shared" si="58"/>
        <v>0</v>
      </c>
      <c r="L1410" s="4">
        <v>0</v>
      </c>
      <c r="M1410" s="4">
        <v>0</v>
      </c>
      <c r="N1410" s="4">
        <v>0</v>
      </c>
      <c r="O1410" s="4">
        <v>336875</v>
      </c>
    </row>
    <row r="1411" spans="2:15" hidden="1" outlineLevel="1" x14ac:dyDescent="0.25">
      <c r="B1411" s="11">
        <v>44392</v>
      </c>
      <c r="C1411" s="3" t="s">
        <v>1461</v>
      </c>
      <c r="D1411" s="3" t="s">
        <v>2348</v>
      </c>
      <c r="E1411" s="3" t="s">
        <v>791</v>
      </c>
      <c r="F1411" s="11">
        <v>44452</v>
      </c>
      <c r="G1411" s="4">
        <v>336875</v>
      </c>
      <c r="H1411" s="4" t="e">
        <f>VLOOKUP(D1411,'Xử lý'!$C$1:$C$173,1,0)</f>
        <v>#N/A</v>
      </c>
      <c r="I1411" s="4"/>
      <c r="J1411" s="4">
        <f t="shared" si="59"/>
        <v>0</v>
      </c>
      <c r="K1411" s="2">
        <f t="shared" si="58"/>
        <v>0</v>
      </c>
      <c r="L1411" s="4">
        <v>0</v>
      </c>
      <c r="M1411" s="4">
        <v>0</v>
      </c>
      <c r="N1411" s="4">
        <v>0</v>
      </c>
      <c r="O1411" s="4">
        <v>336875</v>
      </c>
    </row>
    <row r="1412" spans="2:15" hidden="1" outlineLevel="1" x14ac:dyDescent="0.25">
      <c r="B1412" s="11">
        <v>44392</v>
      </c>
      <c r="C1412" s="3" t="s">
        <v>2533</v>
      </c>
      <c r="D1412" s="3" t="s">
        <v>2568</v>
      </c>
      <c r="E1412" s="3" t="s">
        <v>281</v>
      </c>
      <c r="F1412" s="11">
        <v>44452</v>
      </c>
      <c r="G1412" s="4">
        <v>817648</v>
      </c>
      <c r="H1412" s="4" t="e">
        <f>VLOOKUP(D1412,'Xử lý'!$C$1:$C$173,1,0)</f>
        <v>#N/A</v>
      </c>
      <c r="I1412" s="4"/>
      <c r="J1412" s="4">
        <f t="shared" si="59"/>
        <v>0</v>
      </c>
      <c r="K1412" s="2">
        <f t="shared" si="58"/>
        <v>0</v>
      </c>
      <c r="L1412" s="4">
        <v>0</v>
      </c>
      <c r="M1412" s="4">
        <v>0</v>
      </c>
      <c r="N1412" s="4">
        <v>0</v>
      </c>
      <c r="O1412" s="4">
        <v>817648</v>
      </c>
    </row>
    <row r="1413" spans="2:15" hidden="1" outlineLevel="1" x14ac:dyDescent="0.25">
      <c r="B1413" s="11">
        <v>44392</v>
      </c>
      <c r="C1413" s="3" t="s">
        <v>2590</v>
      </c>
      <c r="D1413" s="3" t="s">
        <v>1227</v>
      </c>
      <c r="E1413" s="3" t="s">
        <v>4024</v>
      </c>
      <c r="F1413" s="11">
        <v>44452</v>
      </c>
      <c r="G1413" s="4">
        <v>1231854</v>
      </c>
      <c r="H1413" s="4" t="e">
        <f>VLOOKUP(D1413,'Xử lý'!$C$1:$C$173,1,0)</f>
        <v>#N/A</v>
      </c>
      <c r="I1413" s="4"/>
      <c r="J1413" s="4">
        <f t="shared" si="59"/>
        <v>0</v>
      </c>
      <c r="K1413" s="2">
        <f t="shared" ref="K1413:K1476" si="61">I1413-J1413</f>
        <v>0</v>
      </c>
      <c r="L1413" s="4">
        <v>0</v>
      </c>
      <c r="M1413" s="4">
        <v>0</v>
      </c>
      <c r="N1413" s="4">
        <v>0</v>
      </c>
      <c r="O1413" s="4">
        <v>1231854</v>
      </c>
    </row>
    <row r="1414" spans="2:15" hidden="1" outlineLevel="1" x14ac:dyDescent="0.25">
      <c r="B1414" s="11">
        <v>44392</v>
      </c>
      <c r="C1414" s="3" t="s">
        <v>1415</v>
      </c>
      <c r="D1414" s="3" t="s">
        <v>3778</v>
      </c>
      <c r="E1414" s="3" t="s">
        <v>2481</v>
      </c>
      <c r="F1414" s="11">
        <v>44452</v>
      </c>
      <c r="G1414" s="4">
        <v>845427</v>
      </c>
      <c r="H1414" s="4" t="e">
        <f>VLOOKUP(D1414,'Xử lý'!$C$1:$C$173,1,0)</f>
        <v>#N/A</v>
      </c>
      <c r="I1414" s="4"/>
      <c r="J1414" s="4">
        <f t="shared" si="59"/>
        <v>0</v>
      </c>
      <c r="K1414" s="2">
        <f t="shared" si="61"/>
        <v>0</v>
      </c>
      <c r="L1414" s="4">
        <v>0</v>
      </c>
      <c r="M1414" s="4">
        <v>0</v>
      </c>
      <c r="N1414" s="4">
        <v>0</v>
      </c>
      <c r="O1414" s="4">
        <v>845427</v>
      </c>
    </row>
    <row r="1415" spans="2:15" hidden="1" outlineLevel="1" x14ac:dyDescent="0.25">
      <c r="B1415" s="11">
        <v>44392</v>
      </c>
      <c r="C1415" s="3" t="s">
        <v>2598</v>
      </c>
      <c r="D1415" s="3" t="s">
        <v>4219</v>
      </c>
      <c r="E1415" s="3" t="s">
        <v>3924</v>
      </c>
      <c r="F1415" s="11">
        <v>44452</v>
      </c>
      <c r="G1415" s="4">
        <v>2029379</v>
      </c>
      <c r="H1415" s="4" t="e">
        <f>VLOOKUP(D1415,'Xử lý'!$C$1:$C$173,1,0)</f>
        <v>#N/A</v>
      </c>
      <c r="I1415" s="4"/>
      <c r="J1415" s="4">
        <f t="shared" ref="J1415:J1478" si="62">IF(I1415&lt;&gt;0,I1415,0)</f>
        <v>0</v>
      </c>
      <c r="K1415" s="2">
        <f t="shared" si="61"/>
        <v>0</v>
      </c>
      <c r="L1415" s="4">
        <v>0</v>
      </c>
      <c r="M1415" s="4">
        <v>0</v>
      </c>
      <c r="N1415" s="4">
        <v>0</v>
      </c>
      <c r="O1415" s="4">
        <v>2029379</v>
      </c>
    </row>
    <row r="1416" spans="2:15" hidden="1" outlineLevel="1" x14ac:dyDescent="0.25">
      <c r="B1416" s="11">
        <v>44393</v>
      </c>
      <c r="C1416" s="3" t="s">
        <v>880</v>
      </c>
      <c r="D1416" s="3" t="s">
        <v>2351</v>
      </c>
      <c r="E1416" s="3" t="s">
        <v>2959</v>
      </c>
      <c r="F1416" s="11">
        <v>44453</v>
      </c>
      <c r="G1416" s="4">
        <v>215050</v>
      </c>
      <c r="H1416" s="4" t="e">
        <f>VLOOKUP(D1416,'Xử lý'!$C$1:$C$173,1,0)</f>
        <v>#N/A</v>
      </c>
      <c r="I1416" s="4"/>
      <c r="J1416" s="4">
        <f t="shared" si="62"/>
        <v>0</v>
      </c>
      <c r="K1416" s="2">
        <f t="shared" si="61"/>
        <v>0</v>
      </c>
      <c r="L1416" s="4">
        <v>0</v>
      </c>
      <c r="M1416" s="4">
        <v>0</v>
      </c>
      <c r="N1416" s="4">
        <v>0</v>
      </c>
      <c r="O1416" s="4">
        <v>215050</v>
      </c>
    </row>
    <row r="1417" spans="2:15" hidden="1" outlineLevel="1" x14ac:dyDescent="0.25">
      <c r="B1417" s="11">
        <v>44393</v>
      </c>
      <c r="C1417" s="3" t="s">
        <v>78</v>
      </c>
      <c r="D1417" s="3" t="s">
        <v>1169</v>
      </c>
      <c r="E1417" s="3" t="s">
        <v>934</v>
      </c>
      <c r="F1417" s="11">
        <v>44453</v>
      </c>
      <c r="G1417" s="4">
        <v>677776</v>
      </c>
      <c r="H1417" s="4" t="e">
        <f>VLOOKUP(D1417,'Xử lý'!$C$1:$C$173,1,0)</f>
        <v>#N/A</v>
      </c>
      <c r="I1417" s="4"/>
      <c r="J1417" s="4">
        <f t="shared" si="62"/>
        <v>0</v>
      </c>
      <c r="K1417" s="2">
        <f t="shared" si="61"/>
        <v>0</v>
      </c>
      <c r="L1417" s="4">
        <v>0</v>
      </c>
      <c r="M1417" s="4">
        <v>0</v>
      </c>
      <c r="N1417" s="4">
        <v>0</v>
      </c>
      <c r="O1417" s="4">
        <v>677776</v>
      </c>
    </row>
    <row r="1418" spans="2:15" hidden="1" outlineLevel="1" x14ac:dyDescent="0.25">
      <c r="B1418" s="11">
        <v>44393</v>
      </c>
      <c r="C1418" s="3" t="s">
        <v>3170</v>
      </c>
      <c r="D1418" s="3" t="s">
        <v>976</v>
      </c>
      <c r="E1418" s="3" t="s">
        <v>1552</v>
      </c>
      <c r="F1418" s="11">
        <v>44453</v>
      </c>
      <c r="G1418" s="4">
        <v>974597</v>
      </c>
      <c r="H1418" s="4" t="e">
        <f>VLOOKUP(D1418,'Xử lý'!$C$1:$C$173,1,0)</f>
        <v>#N/A</v>
      </c>
      <c r="I1418" s="4"/>
      <c r="J1418" s="4">
        <f t="shared" si="62"/>
        <v>0</v>
      </c>
      <c r="K1418" s="2">
        <f t="shared" si="61"/>
        <v>0</v>
      </c>
      <c r="L1418" s="4">
        <v>0</v>
      </c>
      <c r="M1418" s="4">
        <v>0</v>
      </c>
      <c r="N1418" s="4">
        <v>0</v>
      </c>
      <c r="O1418" s="4">
        <v>974597</v>
      </c>
    </row>
    <row r="1419" spans="2:15" hidden="1" outlineLevel="1" x14ac:dyDescent="0.25">
      <c r="B1419" s="11">
        <v>44393</v>
      </c>
      <c r="C1419" s="3" t="s">
        <v>1625</v>
      </c>
      <c r="D1419" s="3" t="s">
        <v>3074</v>
      </c>
      <c r="E1419" s="3" t="s">
        <v>334</v>
      </c>
      <c r="F1419" s="11">
        <v>44453</v>
      </c>
      <c r="G1419" s="4">
        <v>965659</v>
      </c>
      <c r="H1419" s="4" t="e">
        <f>VLOOKUP(D1419,'Xử lý'!$C$1:$C$173,1,0)</f>
        <v>#N/A</v>
      </c>
      <c r="I1419" s="4"/>
      <c r="J1419" s="4">
        <f t="shared" si="62"/>
        <v>0</v>
      </c>
      <c r="K1419" s="2">
        <f t="shared" si="61"/>
        <v>0</v>
      </c>
      <c r="L1419" s="4">
        <v>0</v>
      </c>
      <c r="M1419" s="4">
        <v>0</v>
      </c>
      <c r="N1419" s="4">
        <v>0</v>
      </c>
      <c r="O1419" s="4">
        <v>965659</v>
      </c>
    </row>
    <row r="1420" spans="2:15" hidden="1" outlineLevel="1" x14ac:dyDescent="0.25">
      <c r="B1420" s="11">
        <v>44394</v>
      </c>
      <c r="C1420" s="3" t="s">
        <v>2564</v>
      </c>
      <c r="D1420" s="3" t="s">
        <v>1961</v>
      </c>
      <c r="E1420" s="3" t="s">
        <v>825</v>
      </c>
      <c r="F1420" s="11">
        <v>44454</v>
      </c>
      <c r="G1420" s="4">
        <v>63013858</v>
      </c>
      <c r="H1420" s="4" t="e">
        <f>VLOOKUP(D1420,'Xử lý'!$C$1:$C$173,1,0)</f>
        <v>#N/A</v>
      </c>
      <c r="I1420" s="4"/>
      <c r="J1420" s="4">
        <f t="shared" si="62"/>
        <v>0</v>
      </c>
      <c r="K1420" s="2">
        <f t="shared" si="61"/>
        <v>0</v>
      </c>
      <c r="L1420" s="4">
        <v>0</v>
      </c>
      <c r="M1420" s="4">
        <v>0</v>
      </c>
      <c r="N1420" s="4">
        <v>0</v>
      </c>
      <c r="O1420" s="4">
        <v>63013858</v>
      </c>
    </row>
    <row r="1421" spans="2:15" hidden="1" outlineLevel="1" x14ac:dyDescent="0.25">
      <c r="B1421" s="11">
        <v>44394</v>
      </c>
      <c r="C1421" s="3" t="s">
        <v>2412</v>
      </c>
      <c r="D1421" s="3" t="s">
        <v>3494</v>
      </c>
      <c r="E1421" s="3" t="s">
        <v>825</v>
      </c>
      <c r="F1421" s="11">
        <v>44454</v>
      </c>
      <c r="G1421" s="4">
        <v>70339337</v>
      </c>
      <c r="H1421" s="4" t="e">
        <f>VLOOKUP(D1421,'Xử lý'!$C$1:$C$173,1,0)</f>
        <v>#N/A</v>
      </c>
      <c r="I1421" s="4"/>
      <c r="J1421" s="4">
        <f t="shared" si="62"/>
        <v>0</v>
      </c>
      <c r="K1421" s="2">
        <f t="shared" si="61"/>
        <v>0</v>
      </c>
      <c r="L1421" s="4">
        <v>0</v>
      </c>
      <c r="M1421" s="4">
        <v>0</v>
      </c>
      <c r="N1421" s="4">
        <v>0</v>
      </c>
      <c r="O1421" s="4">
        <v>70339337</v>
      </c>
    </row>
    <row r="1422" spans="2:15" hidden="1" outlineLevel="1" x14ac:dyDescent="0.25">
      <c r="B1422" s="11">
        <v>44394</v>
      </c>
      <c r="C1422" s="3" t="s">
        <v>1970</v>
      </c>
      <c r="D1422" s="3" t="s">
        <v>2620</v>
      </c>
      <c r="E1422" s="3" t="s">
        <v>825</v>
      </c>
      <c r="F1422" s="11">
        <v>44454</v>
      </c>
      <c r="G1422" s="4">
        <v>55205927</v>
      </c>
      <c r="H1422" s="4" t="e">
        <f>VLOOKUP(D1422,'Xử lý'!$C$1:$C$173,1,0)</f>
        <v>#N/A</v>
      </c>
      <c r="I1422" s="4"/>
      <c r="J1422" s="4">
        <f t="shared" si="62"/>
        <v>0</v>
      </c>
      <c r="K1422" s="2">
        <f t="shared" si="61"/>
        <v>0</v>
      </c>
      <c r="L1422" s="4">
        <v>0</v>
      </c>
      <c r="M1422" s="4">
        <v>0</v>
      </c>
      <c r="N1422" s="4">
        <v>0</v>
      </c>
      <c r="O1422" s="4">
        <v>55205927</v>
      </c>
    </row>
    <row r="1423" spans="2:15" hidden="1" outlineLevel="1" x14ac:dyDescent="0.25">
      <c r="B1423" s="11">
        <v>44394</v>
      </c>
      <c r="C1423" s="3" t="s">
        <v>485</v>
      </c>
      <c r="D1423" s="3" t="s">
        <v>62</v>
      </c>
      <c r="E1423" s="3" t="s">
        <v>825</v>
      </c>
      <c r="F1423" s="11">
        <v>44454</v>
      </c>
      <c r="G1423" s="4">
        <v>71889531</v>
      </c>
      <c r="H1423" s="4" t="e">
        <f>VLOOKUP(D1423,'Xử lý'!$C$1:$C$173,1,0)</f>
        <v>#N/A</v>
      </c>
      <c r="I1423" s="4"/>
      <c r="J1423" s="4">
        <f t="shared" si="62"/>
        <v>0</v>
      </c>
      <c r="K1423" s="2">
        <f t="shared" si="61"/>
        <v>0</v>
      </c>
      <c r="L1423" s="4">
        <v>0</v>
      </c>
      <c r="M1423" s="4">
        <v>0</v>
      </c>
      <c r="N1423" s="4">
        <v>0</v>
      </c>
      <c r="O1423" s="4">
        <v>71889531</v>
      </c>
    </row>
    <row r="1424" spans="2:15" hidden="1" outlineLevel="1" x14ac:dyDescent="0.25">
      <c r="B1424" s="11">
        <v>44394</v>
      </c>
      <c r="C1424" s="3" t="s">
        <v>378</v>
      </c>
      <c r="D1424" s="3" t="s">
        <v>355</v>
      </c>
      <c r="E1424" s="3" t="s">
        <v>825</v>
      </c>
      <c r="F1424" s="11">
        <v>44454</v>
      </c>
      <c r="G1424" s="4">
        <v>60215450</v>
      </c>
      <c r="H1424" s="4" t="e">
        <f>VLOOKUP(D1424,'Xử lý'!$C$1:$C$173,1,0)</f>
        <v>#N/A</v>
      </c>
      <c r="I1424" s="4"/>
      <c r="J1424" s="4">
        <f t="shared" si="62"/>
        <v>0</v>
      </c>
      <c r="K1424" s="2">
        <f t="shared" si="61"/>
        <v>0</v>
      </c>
      <c r="L1424" s="4">
        <v>0</v>
      </c>
      <c r="M1424" s="4">
        <v>0</v>
      </c>
      <c r="N1424" s="4">
        <v>0</v>
      </c>
      <c r="O1424" s="4">
        <v>60215450</v>
      </c>
    </row>
    <row r="1425" spans="2:15" hidden="1" outlineLevel="1" x14ac:dyDescent="0.25">
      <c r="B1425" s="11">
        <v>44394</v>
      </c>
      <c r="C1425" s="3" t="s">
        <v>2447</v>
      </c>
      <c r="D1425" s="3" t="s">
        <v>103</v>
      </c>
      <c r="E1425" s="3" t="s">
        <v>825</v>
      </c>
      <c r="F1425" s="11">
        <v>44454</v>
      </c>
      <c r="G1425" s="4">
        <v>45208802</v>
      </c>
      <c r="H1425" s="4" t="e">
        <f>VLOOKUP(D1425,'Xử lý'!$C$1:$C$173,1,0)</f>
        <v>#N/A</v>
      </c>
      <c r="I1425" s="4"/>
      <c r="J1425" s="4">
        <f t="shared" si="62"/>
        <v>0</v>
      </c>
      <c r="K1425" s="2">
        <f t="shared" si="61"/>
        <v>0</v>
      </c>
      <c r="L1425" s="4">
        <v>0</v>
      </c>
      <c r="M1425" s="4">
        <v>0</v>
      </c>
      <c r="N1425" s="4">
        <v>0</v>
      </c>
      <c r="O1425" s="4">
        <v>45208802</v>
      </c>
    </row>
    <row r="1426" spans="2:15" hidden="1" outlineLevel="1" x14ac:dyDescent="0.25">
      <c r="B1426" s="11">
        <v>44394</v>
      </c>
      <c r="C1426" s="3" t="s">
        <v>2877</v>
      </c>
      <c r="D1426" s="3" t="s">
        <v>4550</v>
      </c>
      <c r="E1426" s="3" t="s">
        <v>2567</v>
      </c>
      <c r="F1426" s="11">
        <v>44454</v>
      </c>
      <c r="G1426" s="4">
        <v>48935088</v>
      </c>
      <c r="H1426" s="4" t="e">
        <f>VLOOKUP(D1426,'Xử lý'!$C$1:$C$173,1,0)</f>
        <v>#N/A</v>
      </c>
      <c r="I1426" s="4"/>
      <c r="J1426" s="4">
        <f t="shared" si="62"/>
        <v>0</v>
      </c>
      <c r="K1426" s="2">
        <f t="shared" si="61"/>
        <v>0</v>
      </c>
      <c r="L1426" s="4">
        <v>0</v>
      </c>
      <c r="M1426" s="4">
        <v>0</v>
      </c>
      <c r="N1426" s="4">
        <v>0</v>
      </c>
      <c r="O1426" s="4">
        <v>48935088</v>
      </c>
    </row>
    <row r="1427" spans="2:15" hidden="1" outlineLevel="1" x14ac:dyDescent="0.25">
      <c r="B1427" s="11">
        <v>44394</v>
      </c>
      <c r="C1427" s="3" t="s">
        <v>1318</v>
      </c>
      <c r="D1427" s="3" t="s">
        <v>1429</v>
      </c>
      <c r="E1427" s="3" t="s">
        <v>4264</v>
      </c>
      <c r="F1427" s="11">
        <v>44454</v>
      </c>
      <c r="G1427" s="4">
        <v>3470247</v>
      </c>
      <c r="H1427" s="4" t="e">
        <f>VLOOKUP(D1427,'Xử lý'!$C$1:$C$173,1,0)</f>
        <v>#N/A</v>
      </c>
      <c r="I1427" s="4"/>
      <c r="J1427" s="4">
        <f t="shared" si="62"/>
        <v>0</v>
      </c>
      <c r="K1427" s="2">
        <f t="shared" si="61"/>
        <v>0</v>
      </c>
      <c r="L1427" s="4">
        <v>0</v>
      </c>
      <c r="M1427" s="4">
        <v>0</v>
      </c>
      <c r="N1427" s="4">
        <v>0</v>
      </c>
      <c r="O1427" s="4">
        <v>3470247</v>
      </c>
    </row>
    <row r="1428" spans="2:15" hidden="1" outlineLevel="1" x14ac:dyDescent="0.25">
      <c r="B1428" s="11">
        <v>44394</v>
      </c>
      <c r="C1428" s="3" t="s">
        <v>1592</v>
      </c>
      <c r="D1428" s="3" t="s">
        <v>402</v>
      </c>
      <c r="E1428" s="3" t="s">
        <v>948</v>
      </c>
      <c r="F1428" s="11">
        <v>44454</v>
      </c>
      <c r="G1428" s="4">
        <v>5747550</v>
      </c>
      <c r="H1428" s="4" t="e">
        <f>VLOOKUP(D1428,'Xử lý'!$C$1:$C$173,1,0)</f>
        <v>#N/A</v>
      </c>
      <c r="I1428" s="4"/>
      <c r="J1428" s="4">
        <f t="shared" si="62"/>
        <v>0</v>
      </c>
      <c r="K1428" s="2">
        <f t="shared" si="61"/>
        <v>0</v>
      </c>
      <c r="L1428" s="4">
        <v>0</v>
      </c>
      <c r="M1428" s="4">
        <v>0</v>
      </c>
      <c r="N1428" s="4">
        <v>0</v>
      </c>
      <c r="O1428" s="4">
        <v>5747550</v>
      </c>
    </row>
    <row r="1429" spans="2:15" hidden="1" outlineLevel="1" x14ac:dyDescent="0.25">
      <c r="B1429" s="11">
        <v>44394</v>
      </c>
      <c r="C1429" s="3" t="s">
        <v>1714</v>
      </c>
      <c r="D1429" s="3" t="s">
        <v>4021</v>
      </c>
      <c r="E1429" s="3" t="s">
        <v>2762</v>
      </c>
      <c r="F1429" s="11">
        <v>44454</v>
      </c>
      <c r="G1429" s="4">
        <v>18294130</v>
      </c>
      <c r="H1429" s="4" t="e">
        <f>VLOOKUP(D1429,'Xử lý'!$C$1:$C$173,1,0)</f>
        <v>#N/A</v>
      </c>
      <c r="I1429" s="4"/>
      <c r="J1429" s="4">
        <f t="shared" si="62"/>
        <v>0</v>
      </c>
      <c r="K1429" s="2">
        <f t="shared" si="61"/>
        <v>0</v>
      </c>
      <c r="L1429" s="4">
        <v>0</v>
      </c>
      <c r="M1429" s="4">
        <v>0</v>
      </c>
      <c r="N1429" s="4">
        <v>0</v>
      </c>
      <c r="O1429" s="4">
        <v>18294130</v>
      </c>
    </row>
    <row r="1430" spans="2:15" hidden="1" outlineLevel="1" x14ac:dyDescent="0.25">
      <c r="B1430" s="11">
        <v>44394</v>
      </c>
      <c r="C1430" s="3" t="s">
        <v>515</v>
      </c>
      <c r="D1430" s="3" t="s">
        <v>2594</v>
      </c>
      <c r="E1430" s="3" t="s">
        <v>4271</v>
      </c>
      <c r="F1430" s="11">
        <v>44454</v>
      </c>
      <c r="G1430" s="4">
        <v>6501550</v>
      </c>
      <c r="H1430" s="4" t="e">
        <f>VLOOKUP(D1430,'Xử lý'!$C$1:$C$173,1,0)</f>
        <v>#N/A</v>
      </c>
      <c r="I1430" s="4"/>
      <c r="J1430" s="4">
        <f t="shared" si="62"/>
        <v>0</v>
      </c>
      <c r="K1430" s="2">
        <f t="shared" si="61"/>
        <v>0</v>
      </c>
      <c r="L1430" s="4">
        <v>0</v>
      </c>
      <c r="M1430" s="4">
        <v>0</v>
      </c>
      <c r="N1430" s="4">
        <v>0</v>
      </c>
      <c r="O1430" s="4">
        <v>6501550</v>
      </c>
    </row>
    <row r="1431" spans="2:15" hidden="1" outlineLevel="1" x14ac:dyDescent="0.25">
      <c r="B1431" s="11">
        <v>44394</v>
      </c>
      <c r="C1431" s="3" t="s">
        <v>1822</v>
      </c>
      <c r="D1431" s="3" t="s">
        <v>2897</v>
      </c>
      <c r="E1431" s="3" t="s">
        <v>2985</v>
      </c>
      <c r="F1431" s="11">
        <v>44454</v>
      </c>
      <c r="G1431" s="4">
        <v>336875</v>
      </c>
      <c r="H1431" s="4" t="e">
        <f>VLOOKUP(D1431,'Xử lý'!$C$1:$C$173,1,0)</f>
        <v>#N/A</v>
      </c>
      <c r="I1431" s="4"/>
      <c r="J1431" s="4">
        <f t="shared" si="62"/>
        <v>0</v>
      </c>
      <c r="K1431" s="2">
        <f t="shared" si="61"/>
        <v>0</v>
      </c>
      <c r="L1431" s="4">
        <v>0</v>
      </c>
      <c r="M1431" s="4">
        <v>0</v>
      </c>
      <c r="N1431" s="4">
        <v>0</v>
      </c>
      <c r="O1431" s="4">
        <v>336875</v>
      </c>
    </row>
    <row r="1432" spans="2:15" hidden="1" outlineLevel="1" x14ac:dyDescent="0.25">
      <c r="B1432" s="11">
        <v>44394</v>
      </c>
      <c r="C1432" s="3" t="s">
        <v>3430</v>
      </c>
      <c r="D1432" s="3" t="s">
        <v>1875</v>
      </c>
      <c r="E1432" s="3" t="s">
        <v>611</v>
      </c>
      <c r="F1432" s="11">
        <v>44454</v>
      </c>
      <c r="G1432" s="4">
        <v>3023438</v>
      </c>
      <c r="H1432" s="4" t="e">
        <f>VLOOKUP(D1432,'Xử lý'!$C$1:$C$173,1,0)</f>
        <v>#N/A</v>
      </c>
      <c r="I1432" s="4"/>
      <c r="J1432" s="4">
        <f t="shared" si="62"/>
        <v>0</v>
      </c>
      <c r="K1432" s="2">
        <f t="shared" si="61"/>
        <v>0</v>
      </c>
      <c r="L1432" s="4">
        <v>0</v>
      </c>
      <c r="M1432" s="4">
        <v>0</v>
      </c>
      <c r="N1432" s="4">
        <v>0</v>
      </c>
      <c r="O1432" s="4">
        <v>3023438</v>
      </c>
    </row>
    <row r="1433" spans="2:15" hidden="1" outlineLevel="1" x14ac:dyDescent="0.25">
      <c r="B1433" s="11">
        <v>44394</v>
      </c>
      <c r="C1433" s="3" t="s">
        <v>1217</v>
      </c>
      <c r="D1433" s="3" t="s">
        <v>4102</v>
      </c>
      <c r="E1433" s="3" t="s">
        <v>1655</v>
      </c>
      <c r="F1433" s="11">
        <v>44454</v>
      </c>
      <c r="G1433" s="4">
        <v>1347500</v>
      </c>
      <c r="H1433" s="4" t="e">
        <f>VLOOKUP(D1433,'Xử lý'!$C$1:$C$173,1,0)</f>
        <v>#N/A</v>
      </c>
      <c r="I1433" s="4"/>
      <c r="J1433" s="4">
        <f t="shared" si="62"/>
        <v>0</v>
      </c>
      <c r="K1433" s="2">
        <f t="shared" si="61"/>
        <v>0</v>
      </c>
      <c r="L1433" s="4">
        <v>0</v>
      </c>
      <c r="M1433" s="4">
        <v>0</v>
      </c>
      <c r="N1433" s="4">
        <v>0</v>
      </c>
      <c r="O1433" s="4">
        <v>1347500</v>
      </c>
    </row>
    <row r="1434" spans="2:15" hidden="1" outlineLevel="1" x14ac:dyDescent="0.25">
      <c r="B1434" s="11">
        <v>44394</v>
      </c>
      <c r="C1434" s="3" t="s">
        <v>1876</v>
      </c>
      <c r="D1434" s="3" t="s">
        <v>2993</v>
      </c>
      <c r="E1434" s="3" t="s">
        <v>1184</v>
      </c>
      <c r="F1434" s="11">
        <v>44454</v>
      </c>
      <c r="G1434" s="4">
        <v>336875</v>
      </c>
      <c r="H1434" s="4" t="e">
        <f>VLOOKUP(D1434,'Xử lý'!$C$1:$C$173,1,0)</f>
        <v>#N/A</v>
      </c>
      <c r="I1434" s="4"/>
      <c r="J1434" s="4">
        <f t="shared" si="62"/>
        <v>0</v>
      </c>
      <c r="K1434" s="2">
        <f t="shared" si="61"/>
        <v>0</v>
      </c>
      <c r="L1434" s="4">
        <v>0</v>
      </c>
      <c r="M1434" s="4">
        <v>0</v>
      </c>
      <c r="N1434" s="4">
        <v>0</v>
      </c>
      <c r="O1434" s="4">
        <v>336875</v>
      </c>
    </row>
    <row r="1435" spans="2:15" hidden="1" outlineLevel="1" x14ac:dyDescent="0.25">
      <c r="B1435" s="11">
        <v>44394</v>
      </c>
      <c r="C1435" s="3" t="s">
        <v>2299</v>
      </c>
      <c r="D1435" s="3" t="s">
        <v>3840</v>
      </c>
      <c r="E1435" s="3" t="s">
        <v>708</v>
      </c>
      <c r="F1435" s="11">
        <v>44454</v>
      </c>
      <c r="G1435" s="4">
        <v>336875</v>
      </c>
      <c r="H1435" s="4" t="e">
        <f>VLOOKUP(D1435,'Xử lý'!$C$1:$C$173,1,0)</f>
        <v>#N/A</v>
      </c>
      <c r="I1435" s="4"/>
      <c r="J1435" s="4">
        <f t="shared" si="62"/>
        <v>0</v>
      </c>
      <c r="K1435" s="2">
        <f t="shared" si="61"/>
        <v>0</v>
      </c>
      <c r="L1435" s="4">
        <v>0</v>
      </c>
      <c r="M1435" s="4">
        <v>0</v>
      </c>
      <c r="N1435" s="4">
        <v>0</v>
      </c>
      <c r="O1435" s="4">
        <v>336875</v>
      </c>
    </row>
    <row r="1436" spans="2:15" hidden="1" outlineLevel="1" x14ac:dyDescent="0.25">
      <c r="B1436" s="11">
        <v>44394</v>
      </c>
      <c r="C1436" s="3" t="s">
        <v>3808</v>
      </c>
      <c r="D1436" s="3" t="s">
        <v>440</v>
      </c>
      <c r="E1436" s="3" t="s">
        <v>1637</v>
      </c>
      <c r="F1436" s="11">
        <v>44454</v>
      </c>
      <c r="G1436" s="4">
        <v>336875</v>
      </c>
      <c r="H1436" s="4" t="e">
        <f>VLOOKUP(D1436,'Xử lý'!$C$1:$C$173,1,0)</f>
        <v>#N/A</v>
      </c>
      <c r="I1436" s="4"/>
      <c r="J1436" s="4">
        <f t="shared" si="62"/>
        <v>0</v>
      </c>
      <c r="K1436" s="2">
        <f t="shared" si="61"/>
        <v>0</v>
      </c>
      <c r="L1436" s="4">
        <v>0</v>
      </c>
      <c r="M1436" s="4">
        <v>0</v>
      </c>
      <c r="N1436" s="4">
        <v>0</v>
      </c>
      <c r="O1436" s="4">
        <v>336875</v>
      </c>
    </row>
    <row r="1437" spans="2:15" hidden="1" outlineLevel="1" x14ac:dyDescent="0.25">
      <c r="B1437" s="11">
        <v>44394</v>
      </c>
      <c r="C1437" s="3" t="s">
        <v>3013</v>
      </c>
      <c r="D1437" s="3" t="s">
        <v>2964</v>
      </c>
      <c r="E1437" s="3" t="s">
        <v>916</v>
      </c>
      <c r="F1437" s="11">
        <v>44454</v>
      </c>
      <c r="G1437" s="4">
        <v>336875</v>
      </c>
      <c r="H1437" s="4" t="e">
        <f>VLOOKUP(D1437,'Xử lý'!$C$1:$C$173,1,0)</f>
        <v>#N/A</v>
      </c>
      <c r="I1437" s="4"/>
      <c r="J1437" s="4">
        <f t="shared" si="62"/>
        <v>0</v>
      </c>
      <c r="K1437" s="2">
        <f t="shared" si="61"/>
        <v>0</v>
      </c>
      <c r="L1437" s="4">
        <v>0</v>
      </c>
      <c r="M1437" s="4">
        <v>0</v>
      </c>
      <c r="N1437" s="4">
        <v>0</v>
      </c>
      <c r="O1437" s="4">
        <v>336875</v>
      </c>
    </row>
    <row r="1438" spans="2:15" hidden="1" outlineLevel="1" x14ac:dyDescent="0.25">
      <c r="B1438" s="11">
        <v>44394</v>
      </c>
      <c r="C1438" s="3" t="s">
        <v>2012</v>
      </c>
      <c r="D1438" s="3" t="s">
        <v>2353</v>
      </c>
      <c r="E1438" s="3" t="s">
        <v>3357</v>
      </c>
      <c r="F1438" s="11">
        <v>44454</v>
      </c>
      <c r="G1438" s="4">
        <v>336875</v>
      </c>
      <c r="H1438" s="4" t="e">
        <f>VLOOKUP(D1438,'Xử lý'!$C$1:$C$173,1,0)</f>
        <v>#N/A</v>
      </c>
      <c r="I1438" s="4"/>
      <c r="J1438" s="4">
        <f t="shared" si="62"/>
        <v>0</v>
      </c>
      <c r="K1438" s="2">
        <f t="shared" si="61"/>
        <v>0</v>
      </c>
      <c r="L1438" s="4">
        <v>0</v>
      </c>
      <c r="M1438" s="4">
        <v>0</v>
      </c>
      <c r="N1438" s="4">
        <v>0</v>
      </c>
      <c r="O1438" s="4">
        <v>336875</v>
      </c>
    </row>
    <row r="1439" spans="2:15" hidden="1" outlineLevel="1" x14ac:dyDescent="0.25">
      <c r="B1439" s="11">
        <v>44394</v>
      </c>
      <c r="C1439" s="3" t="s">
        <v>1265</v>
      </c>
      <c r="D1439" s="3" t="s">
        <v>1116</v>
      </c>
      <c r="E1439" s="3" t="s">
        <v>2855</v>
      </c>
      <c r="F1439" s="11">
        <v>44454</v>
      </c>
      <c r="G1439" s="4">
        <v>3018618</v>
      </c>
      <c r="H1439" s="4" t="e">
        <f>VLOOKUP(D1439,'Xử lý'!$C$1:$C$173,1,0)</f>
        <v>#N/A</v>
      </c>
      <c r="I1439" s="4"/>
      <c r="J1439" s="4">
        <f t="shared" si="62"/>
        <v>0</v>
      </c>
      <c r="K1439" s="2">
        <f t="shared" si="61"/>
        <v>0</v>
      </c>
      <c r="L1439" s="4">
        <v>0</v>
      </c>
      <c r="M1439" s="4">
        <v>0</v>
      </c>
      <c r="N1439" s="4">
        <v>0</v>
      </c>
      <c r="O1439" s="4">
        <v>3018618</v>
      </c>
    </row>
    <row r="1440" spans="2:15" hidden="1" outlineLevel="1" x14ac:dyDescent="0.25">
      <c r="B1440" s="11">
        <v>44394</v>
      </c>
      <c r="C1440" s="3" t="s">
        <v>147</v>
      </c>
      <c r="D1440" s="3" t="s">
        <v>1251</v>
      </c>
      <c r="E1440" s="3" t="s">
        <v>3510</v>
      </c>
      <c r="F1440" s="11">
        <v>44454</v>
      </c>
      <c r="G1440" s="4">
        <v>2704725</v>
      </c>
      <c r="H1440" s="4" t="e">
        <f>VLOOKUP(D1440,'Xử lý'!$C$1:$C$173,1,0)</f>
        <v>#N/A</v>
      </c>
      <c r="I1440" s="4"/>
      <c r="J1440" s="4">
        <f t="shared" si="62"/>
        <v>0</v>
      </c>
      <c r="K1440" s="2">
        <f t="shared" si="61"/>
        <v>0</v>
      </c>
      <c r="L1440" s="4">
        <v>0</v>
      </c>
      <c r="M1440" s="4">
        <v>0</v>
      </c>
      <c r="N1440" s="4">
        <v>0</v>
      </c>
      <c r="O1440" s="4">
        <v>2704725</v>
      </c>
    </row>
    <row r="1441" spans="2:15" hidden="1" outlineLevel="1" x14ac:dyDescent="0.25">
      <c r="B1441" s="11">
        <v>44396</v>
      </c>
      <c r="C1441" s="3" t="s">
        <v>3235</v>
      </c>
      <c r="D1441" s="3" t="s">
        <v>2400</v>
      </c>
      <c r="E1441" s="3" t="s">
        <v>1038</v>
      </c>
      <c r="F1441" s="11">
        <v>44456</v>
      </c>
      <c r="G1441" s="4">
        <v>581774</v>
      </c>
      <c r="H1441" s="4" t="e">
        <f>VLOOKUP(D1441,'Xử lý'!$C$1:$C$173,1,0)</f>
        <v>#N/A</v>
      </c>
      <c r="I1441" s="4"/>
      <c r="J1441" s="4">
        <f t="shared" si="62"/>
        <v>0</v>
      </c>
      <c r="K1441" s="2">
        <f t="shared" si="61"/>
        <v>0</v>
      </c>
      <c r="L1441" s="4">
        <v>0</v>
      </c>
      <c r="M1441" s="4">
        <v>0</v>
      </c>
      <c r="N1441" s="4">
        <v>0</v>
      </c>
      <c r="O1441" s="4">
        <v>581774</v>
      </c>
    </row>
    <row r="1442" spans="2:15" hidden="1" outlineLevel="1" x14ac:dyDescent="0.25">
      <c r="B1442" s="11">
        <v>44396</v>
      </c>
      <c r="C1442" s="3" t="s">
        <v>4425</v>
      </c>
      <c r="D1442" s="3" t="s">
        <v>1810</v>
      </c>
      <c r="E1442" s="3" t="s">
        <v>3596</v>
      </c>
      <c r="F1442" s="11">
        <v>44456</v>
      </c>
      <c r="G1442" s="4">
        <v>1529156</v>
      </c>
      <c r="H1442" s="4" t="e">
        <f>VLOOKUP(D1442,'Xử lý'!$C$1:$C$173,1,0)</f>
        <v>#N/A</v>
      </c>
      <c r="I1442" s="4"/>
      <c r="J1442" s="4">
        <f t="shared" si="62"/>
        <v>0</v>
      </c>
      <c r="K1442" s="2">
        <f t="shared" si="61"/>
        <v>0</v>
      </c>
      <c r="L1442" s="4">
        <v>0</v>
      </c>
      <c r="M1442" s="4">
        <v>0</v>
      </c>
      <c r="N1442" s="4">
        <v>0</v>
      </c>
      <c r="O1442" s="4">
        <v>1529156</v>
      </c>
    </row>
    <row r="1443" spans="2:15" hidden="1" outlineLevel="1" x14ac:dyDescent="0.25">
      <c r="B1443" s="11">
        <v>44396</v>
      </c>
      <c r="C1443" s="3" t="s">
        <v>2960</v>
      </c>
      <c r="D1443" s="3" t="s">
        <v>787</v>
      </c>
      <c r="E1443" s="3" t="s">
        <v>239</v>
      </c>
      <c r="F1443" s="11">
        <v>44456</v>
      </c>
      <c r="G1443" s="4">
        <v>2161210</v>
      </c>
      <c r="H1443" s="4" t="e">
        <f>VLOOKUP(D1443,'Xử lý'!$C$1:$C$173,1,0)</f>
        <v>#N/A</v>
      </c>
      <c r="I1443" s="4"/>
      <c r="J1443" s="4">
        <f t="shared" si="62"/>
        <v>0</v>
      </c>
      <c r="K1443" s="2">
        <f t="shared" si="61"/>
        <v>0</v>
      </c>
      <c r="L1443" s="4">
        <v>0</v>
      </c>
      <c r="M1443" s="4">
        <v>0</v>
      </c>
      <c r="N1443" s="4">
        <v>0</v>
      </c>
      <c r="O1443" s="4">
        <v>2161210</v>
      </c>
    </row>
    <row r="1444" spans="2:15" hidden="1" outlineLevel="1" x14ac:dyDescent="0.25">
      <c r="B1444" s="11">
        <v>44398</v>
      </c>
      <c r="C1444" s="3" t="s">
        <v>143</v>
      </c>
      <c r="D1444" s="3" t="s">
        <v>3398</v>
      </c>
      <c r="E1444" s="3" t="s">
        <v>2235</v>
      </c>
      <c r="F1444" s="11">
        <v>44458</v>
      </c>
      <c r="G1444" s="4">
        <v>1365987</v>
      </c>
      <c r="H1444" s="4" t="e">
        <f>VLOOKUP(D1444,'Xử lý'!$C$1:$C$173,1,0)</f>
        <v>#N/A</v>
      </c>
      <c r="I1444" s="4"/>
      <c r="J1444" s="4">
        <f t="shared" si="62"/>
        <v>0</v>
      </c>
      <c r="K1444" s="2">
        <f t="shared" si="61"/>
        <v>0</v>
      </c>
      <c r="L1444" s="4">
        <v>0</v>
      </c>
      <c r="M1444" s="4">
        <v>0</v>
      </c>
      <c r="N1444" s="4">
        <v>0</v>
      </c>
      <c r="O1444" s="4">
        <v>1365987</v>
      </c>
    </row>
    <row r="1445" spans="2:15" hidden="1" outlineLevel="1" x14ac:dyDescent="0.25">
      <c r="B1445" s="11">
        <v>44405</v>
      </c>
      <c r="C1445" s="3" t="s">
        <v>3016</v>
      </c>
      <c r="D1445" s="3" t="s">
        <v>3557</v>
      </c>
      <c r="E1445" s="3" t="s">
        <v>2489</v>
      </c>
      <c r="F1445" s="11">
        <v>44465</v>
      </c>
      <c r="G1445" s="4">
        <v>3476143</v>
      </c>
      <c r="H1445" s="4" t="e">
        <f>VLOOKUP(D1445,'Xử lý'!$C$1:$C$173,1,0)</f>
        <v>#N/A</v>
      </c>
      <c r="I1445" s="4"/>
      <c r="J1445" s="4">
        <f t="shared" si="62"/>
        <v>0</v>
      </c>
      <c r="K1445" s="2">
        <f t="shared" si="61"/>
        <v>0</v>
      </c>
      <c r="L1445" s="4">
        <v>0</v>
      </c>
      <c r="M1445" s="4">
        <v>0</v>
      </c>
      <c r="N1445" s="4">
        <v>0</v>
      </c>
      <c r="O1445" s="4">
        <v>3476143</v>
      </c>
    </row>
    <row r="1446" spans="2:15" hidden="1" outlineLevel="1" x14ac:dyDescent="0.25">
      <c r="B1446" s="11">
        <v>44405</v>
      </c>
      <c r="C1446" s="3" t="s">
        <v>3878</v>
      </c>
      <c r="D1446" s="3" t="s">
        <v>3054</v>
      </c>
      <c r="E1446" s="3" t="s">
        <v>2927</v>
      </c>
      <c r="F1446" s="11">
        <v>44465</v>
      </c>
      <c r="G1446" s="4">
        <v>1058002</v>
      </c>
      <c r="H1446" s="4" t="e">
        <f>VLOOKUP(D1446,'Xử lý'!$C$1:$C$173,1,0)</f>
        <v>#N/A</v>
      </c>
      <c r="I1446" s="4"/>
      <c r="J1446" s="4">
        <f t="shared" si="62"/>
        <v>0</v>
      </c>
      <c r="K1446" s="2">
        <f t="shared" si="61"/>
        <v>0</v>
      </c>
      <c r="L1446" s="4">
        <v>0</v>
      </c>
      <c r="M1446" s="4">
        <v>0</v>
      </c>
      <c r="N1446" s="4">
        <v>0</v>
      </c>
      <c r="O1446" s="4">
        <v>1058002</v>
      </c>
    </row>
    <row r="1447" spans="2:15" hidden="1" outlineLevel="1" x14ac:dyDescent="0.25">
      <c r="B1447" s="11">
        <v>44405</v>
      </c>
      <c r="C1447" s="3" t="s">
        <v>4246</v>
      </c>
      <c r="D1447" s="3" t="s">
        <v>2606</v>
      </c>
      <c r="E1447" s="3" t="s">
        <v>3035</v>
      </c>
      <c r="F1447" s="11">
        <v>44465</v>
      </c>
      <c r="G1447" s="4">
        <v>6732418</v>
      </c>
      <c r="H1447" s="4" t="e">
        <f>VLOOKUP(D1447,'Xử lý'!$C$1:$C$173,1,0)</f>
        <v>#N/A</v>
      </c>
      <c r="I1447" s="4"/>
      <c r="J1447" s="4">
        <f t="shared" si="62"/>
        <v>0</v>
      </c>
      <c r="K1447" s="2">
        <f t="shared" si="61"/>
        <v>0</v>
      </c>
      <c r="L1447" s="4">
        <v>0</v>
      </c>
      <c r="M1447" s="4">
        <v>0</v>
      </c>
      <c r="N1447" s="4">
        <v>0</v>
      </c>
      <c r="O1447" s="4">
        <v>6732418</v>
      </c>
    </row>
    <row r="1448" spans="2:15" hidden="1" outlineLevel="1" x14ac:dyDescent="0.25">
      <c r="B1448" s="11">
        <v>44405</v>
      </c>
      <c r="C1448" s="3" t="s">
        <v>3422</v>
      </c>
      <c r="D1448" s="3" t="s">
        <v>4400</v>
      </c>
      <c r="E1448" s="3" t="s">
        <v>1916</v>
      </c>
      <c r="F1448" s="11">
        <v>44465</v>
      </c>
      <c r="G1448" s="4">
        <v>3029692</v>
      </c>
      <c r="H1448" s="4" t="e">
        <f>VLOOKUP(D1448,'Xử lý'!$C$1:$C$173,1,0)</f>
        <v>#N/A</v>
      </c>
      <c r="I1448" s="4"/>
      <c r="J1448" s="4">
        <f t="shared" si="62"/>
        <v>0</v>
      </c>
      <c r="K1448" s="2">
        <f t="shared" si="61"/>
        <v>0</v>
      </c>
      <c r="L1448" s="4">
        <v>0</v>
      </c>
      <c r="M1448" s="4">
        <v>0</v>
      </c>
      <c r="N1448" s="4">
        <v>0</v>
      </c>
      <c r="O1448" s="4">
        <v>3029692</v>
      </c>
    </row>
    <row r="1449" spans="2:15" hidden="1" outlineLevel="1" x14ac:dyDescent="0.25">
      <c r="B1449" s="11">
        <v>44405</v>
      </c>
      <c r="C1449" s="3" t="s">
        <v>3227</v>
      </c>
      <c r="D1449" s="3" t="s">
        <v>2674</v>
      </c>
      <c r="E1449" s="3" t="s">
        <v>3015</v>
      </c>
      <c r="F1449" s="11">
        <v>44465</v>
      </c>
      <c r="G1449" s="4">
        <v>14767313</v>
      </c>
      <c r="H1449" s="4" t="e">
        <f>VLOOKUP(D1449,'Xử lý'!$C$1:$C$173,1,0)</f>
        <v>#N/A</v>
      </c>
      <c r="I1449" s="4"/>
      <c r="J1449" s="4">
        <f t="shared" si="62"/>
        <v>0</v>
      </c>
      <c r="K1449" s="2">
        <f t="shared" si="61"/>
        <v>0</v>
      </c>
      <c r="L1449" s="4">
        <v>0</v>
      </c>
      <c r="M1449" s="4">
        <v>0</v>
      </c>
      <c r="N1449" s="4">
        <v>0</v>
      </c>
      <c r="O1449" s="4">
        <v>14767313</v>
      </c>
    </row>
    <row r="1450" spans="2:15" hidden="1" outlineLevel="1" x14ac:dyDescent="0.25">
      <c r="B1450" s="11">
        <v>44405</v>
      </c>
      <c r="C1450" s="3" t="s">
        <v>3049</v>
      </c>
      <c r="D1450" s="3" t="s">
        <v>1034</v>
      </c>
      <c r="E1450" s="3" t="s">
        <v>3183</v>
      </c>
      <c r="F1450" s="11">
        <v>44465</v>
      </c>
      <c r="G1450" s="4">
        <v>9958762</v>
      </c>
      <c r="H1450" s="4" t="e">
        <f>VLOOKUP(D1450,'Xử lý'!$C$1:$C$173,1,0)</f>
        <v>#N/A</v>
      </c>
      <c r="I1450" s="4"/>
      <c r="J1450" s="4">
        <f t="shared" si="62"/>
        <v>0</v>
      </c>
      <c r="K1450" s="2">
        <f t="shared" si="61"/>
        <v>0</v>
      </c>
      <c r="L1450" s="4">
        <v>0</v>
      </c>
      <c r="M1450" s="4">
        <v>0</v>
      </c>
      <c r="N1450" s="4">
        <v>0</v>
      </c>
      <c r="O1450" s="4">
        <v>9958762</v>
      </c>
    </row>
    <row r="1451" spans="2:15" hidden="1" outlineLevel="1" x14ac:dyDescent="0.25">
      <c r="B1451" s="11">
        <v>44405</v>
      </c>
      <c r="C1451" s="3" t="s">
        <v>3991</v>
      </c>
      <c r="D1451" s="3" t="s">
        <v>4028</v>
      </c>
      <c r="E1451" s="3" t="s">
        <v>3746</v>
      </c>
      <c r="F1451" s="11">
        <v>44465</v>
      </c>
      <c r="G1451" s="4">
        <v>1915362</v>
      </c>
      <c r="H1451" s="4" t="e">
        <f>VLOOKUP(D1451,'Xử lý'!$C$1:$C$173,1,0)</f>
        <v>#N/A</v>
      </c>
      <c r="I1451" s="4"/>
      <c r="J1451" s="4">
        <f t="shared" si="62"/>
        <v>0</v>
      </c>
      <c r="K1451" s="2">
        <f t="shared" si="61"/>
        <v>0</v>
      </c>
      <c r="L1451" s="4">
        <v>0</v>
      </c>
      <c r="M1451" s="4">
        <v>0</v>
      </c>
      <c r="N1451" s="4">
        <v>0</v>
      </c>
      <c r="O1451" s="4">
        <v>1915362</v>
      </c>
    </row>
    <row r="1452" spans="2:15" hidden="1" outlineLevel="1" x14ac:dyDescent="0.25">
      <c r="B1452" s="11">
        <v>44405</v>
      </c>
      <c r="C1452" s="3" t="s">
        <v>2163</v>
      </c>
      <c r="D1452" s="3" t="s">
        <v>2734</v>
      </c>
      <c r="E1452" s="3" t="s">
        <v>482</v>
      </c>
      <c r="F1452" s="11">
        <v>44465</v>
      </c>
      <c r="G1452" s="4">
        <v>3422541</v>
      </c>
      <c r="H1452" s="4" t="e">
        <f>VLOOKUP(D1452,'Xử lý'!$C$1:$C$173,1,0)</f>
        <v>#N/A</v>
      </c>
      <c r="I1452" s="4"/>
      <c r="J1452" s="4">
        <f t="shared" si="62"/>
        <v>0</v>
      </c>
      <c r="K1452" s="2">
        <f t="shared" si="61"/>
        <v>0</v>
      </c>
      <c r="L1452" s="4">
        <v>0</v>
      </c>
      <c r="M1452" s="4">
        <v>0</v>
      </c>
      <c r="N1452" s="4">
        <v>0</v>
      </c>
      <c r="O1452" s="4">
        <v>3422541</v>
      </c>
    </row>
    <row r="1453" spans="2:15" hidden="1" outlineLevel="1" x14ac:dyDescent="0.25">
      <c r="B1453" s="11">
        <v>44405</v>
      </c>
      <c r="C1453" s="3" t="s">
        <v>642</v>
      </c>
      <c r="D1453" s="3" t="s">
        <v>2776</v>
      </c>
      <c r="E1453" s="3" t="s">
        <v>4204</v>
      </c>
      <c r="F1453" s="11">
        <v>44465</v>
      </c>
      <c r="G1453" s="4">
        <v>3432275</v>
      </c>
      <c r="H1453" s="4" t="e">
        <f>VLOOKUP(D1453,'Xử lý'!$C$1:$C$173,1,0)</f>
        <v>#N/A</v>
      </c>
      <c r="I1453" s="4"/>
      <c r="J1453" s="4">
        <f t="shared" si="62"/>
        <v>0</v>
      </c>
      <c r="K1453" s="2">
        <f t="shared" si="61"/>
        <v>0</v>
      </c>
      <c r="L1453" s="4">
        <v>0</v>
      </c>
      <c r="M1453" s="4">
        <v>0</v>
      </c>
      <c r="N1453" s="4">
        <v>0</v>
      </c>
      <c r="O1453" s="4">
        <v>3432275</v>
      </c>
    </row>
    <row r="1454" spans="2:15" hidden="1" outlineLevel="1" x14ac:dyDescent="0.25">
      <c r="B1454" s="11">
        <v>44405</v>
      </c>
      <c r="C1454" s="3" t="s">
        <v>3921</v>
      </c>
      <c r="D1454" s="3" t="s">
        <v>483</v>
      </c>
      <c r="E1454" s="3" t="s">
        <v>1737</v>
      </c>
      <c r="F1454" s="11">
        <v>44465</v>
      </c>
      <c r="G1454" s="4">
        <v>2510090</v>
      </c>
      <c r="H1454" s="4" t="e">
        <f>VLOOKUP(D1454,'Xử lý'!$C$1:$C$173,1,0)</f>
        <v>#N/A</v>
      </c>
      <c r="I1454" s="4"/>
      <c r="J1454" s="4">
        <f t="shared" si="62"/>
        <v>0</v>
      </c>
      <c r="K1454" s="2">
        <f t="shared" si="61"/>
        <v>0</v>
      </c>
      <c r="L1454" s="4">
        <v>0</v>
      </c>
      <c r="M1454" s="4">
        <v>0</v>
      </c>
      <c r="N1454" s="4">
        <v>0</v>
      </c>
      <c r="O1454" s="4">
        <v>2510090</v>
      </c>
    </row>
    <row r="1455" spans="2:15" hidden="1" outlineLevel="1" x14ac:dyDescent="0.25">
      <c r="B1455" s="11">
        <v>44405</v>
      </c>
      <c r="C1455" s="3" t="s">
        <v>2546</v>
      </c>
      <c r="D1455" s="3" t="s">
        <v>2214</v>
      </c>
      <c r="E1455" s="3" t="s">
        <v>3419</v>
      </c>
      <c r="F1455" s="11">
        <v>44465</v>
      </c>
      <c r="G1455" s="4">
        <v>6633044</v>
      </c>
      <c r="H1455" s="4" t="e">
        <f>VLOOKUP(D1455,'Xử lý'!$C$1:$C$173,1,0)</f>
        <v>#N/A</v>
      </c>
      <c r="I1455" s="4"/>
      <c r="J1455" s="4">
        <f t="shared" si="62"/>
        <v>0</v>
      </c>
      <c r="K1455" s="2">
        <f t="shared" si="61"/>
        <v>0</v>
      </c>
      <c r="L1455" s="4">
        <v>0</v>
      </c>
      <c r="M1455" s="4">
        <v>0</v>
      </c>
      <c r="N1455" s="4">
        <v>0</v>
      </c>
      <c r="O1455" s="4">
        <v>6633044</v>
      </c>
    </row>
    <row r="1456" spans="2:15" hidden="1" outlineLevel="1" x14ac:dyDescent="0.25">
      <c r="B1456" s="11">
        <v>44405</v>
      </c>
      <c r="C1456" s="3" t="s">
        <v>1060</v>
      </c>
      <c r="D1456" s="3" t="s">
        <v>3636</v>
      </c>
      <c r="E1456" s="3" t="s">
        <v>4311</v>
      </c>
      <c r="F1456" s="11">
        <v>44465</v>
      </c>
      <c r="G1456" s="4">
        <v>4312044</v>
      </c>
      <c r="H1456" s="4" t="e">
        <f>VLOOKUP(D1456,'Xử lý'!$C$1:$C$173,1,0)</f>
        <v>#N/A</v>
      </c>
      <c r="I1456" s="4"/>
      <c r="J1456" s="4">
        <f t="shared" si="62"/>
        <v>0</v>
      </c>
      <c r="K1456" s="2">
        <f t="shared" si="61"/>
        <v>0</v>
      </c>
      <c r="L1456" s="4">
        <v>0</v>
      </c>
      <c r="M1456" s="4">
        <v>0</v>
      </c>
      <c r="N1456" s="4">
        <v>0</v>
      </c>
      <c r="O1456" s="4">
        <v>4312044</v>
      </c>
    </row>
    <row r="1457" spans="2:15" hidden="1" outlineLevel="1" x14ac:dyDescent="0.25">
      <c r="B1457" s="11">
        <v>44405</v>
      </c>
      <c r="C1457" s="3" t="s">
        <v>1129</v>
      </c>
      <c r="D1457" s="3" t="s">
        <v>4269</v>
      </c>
      <c r="E1457" s="3" t="s">
        <v>1483</v>
      </c>
      <c r="F1457" s="11">
        <v>44465</v>
      </c>
      <c r="G1457" s="4">
        <v>2764285</v>
      </c>
      <c r="H1457" s="4" t="e">
        <f>VLOOKUP(D1457,'Xử lý'!$C$1:$C$173,1,0)</f>
        <v>#N/A</v>
      </c>
      <c r="I1457" s="4"/>
      <c r="J1457" s="4">
        <f t="shared" si="62"/>
        <v>0</v>
      </c>
      <c r="K1457" s="2">
        <f t="shared" si="61"/>
        <v>0</v>
      </c>
      <c r="L1457" s="4">
        <v>0</v>
      </c>
      <c r="M1457" s="4">
        <v>0</v>
      </c>
      <c r="N1457" s="4">
        <v>0</v>
      </c>
      <c r="O1457" s="4">
        <v>2764285</v>
      </c>
    </row>
    <row r="1458" spans="2:15" hidden="1" outlineLevel="1" x14ac:dyDescent="0.25">
      <c r="B1458" s="11">
        <v>44405</v>
      </c>
      <c r="C1458" s="3" t="s">
        <v>3576</v>
      </c>
      <c r="D1458" s="3" t="s">
        <v>3059</v>
      </c>
      <c r="E1458" s="3" t="s">
        <v>1701</v>
      </c>
      <c r="F1458" s="11">
        <v>44465</v>
      </c>
      <c r="G1458" s="4">
        <v>8848147</v>
      </c>
      <c r="H1458" s="4" t="e">
        <f>VLOOKUP(D1458,'Xử lý'!$C$1:$C$173,1,0)</f>
        <v>#N/A</v>
      </c>
      <c r="I1458" s="4"/>
      <c r="J1458" s="4">
        <f t="shared" si="62"/>
        <v>0</v>
      </c>
      <c r="K1458" s="2">
        <f t="shared" si="61"/>
        <v>0</v>
      </c>
      <c r="L1458" s="4">
        <v>0</v>
      </c>
      <c r="M1458" s="4">
        <v>0</v>
      </c>
      <c r="N1458" s="4">
        <v>0</v>
      </c>
      <c r="O1458" s="4">
        <v>8848147</v>
      </c>
    </row>
    <row r="1459" spans="2:15" hidden="1" outlineLevel="1" x14ac:dyDescent="0.25">
      <c r="B1459" s="11">
        <v>44405</v>
      </c>
      <c r="C1459" s="3" t="s">
        <v>4415</v>
      </c>
      <c r="D1459" s="3" t="s">
        <v>434</v>
      </c>
      <c r="E1459" s="3" t="s">
        <v>2663</v>
      </c>
      <c r="F1459" s="11">
        <v>44465</v>
      </c>
      <c r="G1459" s="4">
        <v>6009410</v>
      </c>
      <c r="H1459" s="4" t="e">
        <f>VLOOKUP(D1459,'Xử lý'!$C$1:$C$173,1,0)</f>
        <v>#N/A</v>
      </c>
      <c r="I1459" s="4"/>
      <c r="J1459" s="4">
        <f t="shared" si="62"/>
        <v>0</v>
      </c>
      <c r="K1459" s="2">
        <f t="shared" si="61"/>
        <v>0</v>
      </c>
      <c r="L1459" s="4">
        <v>0</v>
      </c>
      <c r="M1459" s="4">
        <v>0</v>
      </c>
      <c r="N1459" s="4">
        <v>0</v>
      </c>
      <c r="O1459" s="4">
        <v>6009410</v>
      </c>
    </row>
    <row r="1460" spans="2:15" hidden="1" outlineLevel="1" x14ac:dyDescent="0.25">
      <c r="B1460" s="11">
        <v>44405</v>
      </c>
      <c r="C1460" s="3" t="s">
        <v>1805</v>
      </c>
      <c r="D1460" s="3" t="s">
        <v>4380</v>
      </c>
      <c r="E1460" s="3" t="s">
        <v>2251</v>
      </c>
      <c r="F1460" s="11">
        <v>44465</v>
      </c>
      <c r="G1460" s="4">
        <v>2544146</v>
      </c>
      <c r="H1460" s="4" t="e">
        <f>VLOOKUP(D1460,'Xử lý'!$C$1:$C$173,1,0)</f>
        <v>#N/A</v>
      </c>
      <c r="I1460" s="4"/>
      <c r="J1460" s="4">
        <f t="shared" si="62"/>
        <v>0</v>
      </c>
      <c r="K1460" s="2">
        <f t="shared" si="61"/>
        <v>0</v>
      </c>
      <c r="L1460" s="4">
        <v>0</v>
      </c>
      <c r="M1460" s="4">
        <v>0</v>
      </c>
      <c r="N1460" s="4">
        <v>0</v>
      </c>
      <c r="O1460" s="4">
        <v>2544146</v>
      </c>
    </row>
    <row r="1461" spans="2:15" hidden="1" outlineLevel="1" x14ac:dyDescent="0.25">
      <c r="B1461" s="11">
        <v>44405</v>
      </c>
      <c r="C1461" s="3" t="s">
        <v>733</v>
      </c>
      <c r="D1461" s="3" t="s">
        <v>3514</v>
      </c>
      <c r="E1461" s="3" t="s">
        <v>2312</v>
      </c>
      <c r="F1461" s="11">
        <v>44465</v>
      </c>
      <c r="G1461" s="4">
        <v>4416016</v>
      </c>
      <c r="H1461" s="4" t="e">
        <f>VLOOKUP(D1461,'Xử lý'!$C$1:$C$173,1,0)</f>
        <v>#N/A</v>
      </c>
      <c r="I1461" s="4"/>
      <c r="J1461" s="4">
        <f t="shared" si="62"/>
        <v>0</v>
      </c>
      <c r="K1461" s="2">
        <f t="shared" si="61"/>
        <v>0</v>
      </c>
      <c r="L1461" s="4">
        <v>0</v>
      </c>
      <c r="M1461" s="4">
        <v>0</v>
      </c>
      <c r="N1461" s="4">
        <v>0</v>
      </c>
      <c r="O1461" s="4">
        <v>4416016</v>
      </c>
    </row>
    <row r="1462" spans="2:15" hidden="1" outlineLevel="1" x14ac:dyDescent="0.25">
      <c r="B1462" s="11">
        <v>44405</v>
      </c>
      <c r="C1462" s="3" t="s">
        <v>3881</v>
      </c>
      <c r="D1462" s="3" t="s">
        <v>4128</v>
      </c>
      <c r="E1462" s="3" t="s">
        <v>408</v>
      </c>
      <c r="F1462" s="11">
        <v>44465</v>
      </c>
      <c r="G1462" s="4">
        <v>7177390</v>
      </c>
      <c r="H1462" s="4" t="e">
        <f>VLOOKUP(D1462,'Xử lý'!$C$1:$C$173,1,0)</f>
        <v>#N/A</v>
      </c>
      <c r="I1462" s="4"/>
      <c r="J1462" s="4">
        <f t="shared" si="62"/>
        <v>0</v>
      </c>
      <c r="K1462" s="2">
        <f t="shared" si="61"/>
        <v>0</v>
      </c>
      <c r="L1462" s="4">
        <v>0</v>
      </c>
      <c r="M1462" s="4">
        <v>0</v>
      </c>
      <c r="N1462" s="4">
        <v>0</v>
      </c>
      <c r="O1462" s="4">
        <v>7177390</v>
      </c>
    </row>
    <row r="1463" spans="2:15" hidden="1" outlineLevel="1" x14ac:dyDescent="0.25">
      <c r="B1463" s="11">
        <v>44405</v>
      </c>
      <c r="C1463" s="3" t="s">
        <v>4650</v>
      </c>
      <c r="D1463" s="3" t="s">
        <v>1268</v>
      </c>
      <c r="E1463" s="3" t="s">
        <v>3492</v>
      </c>
      <c r="F1463" s="11">
        <v>44465</v>
      </c>
      <c r="G1463" s="4">
        <v>7195428</v>
      </c>
      <c r="H1463" s="4" t="e">
        <f>VLOOKUP(D1463,'Xử lý'!$C$1:$C$173,1,0)</f>
        <v>#N/A</v>
      </c>
      <c r="I1463" s="4"/>
      <c r="J1463" s="4">
        <f t="shared" si="62"/>
        <v>0</v>
      </c>
      <c r="K1463" s="2">
        <f t="shared" si="61"/>
        <v>0</v>
      </c>
      <c r="L1463" s="4">
        <v>0</v>
      </c>
      <c r="M1463" s="4">
        <v>0</v>
      </c>
      <c r="N1463" s="4">
        <v>0</v>
      </c>
      <c r="O1463" s="4">
        <v>7195428</v>
      </c>
    </row>
    <row r="1464" spans="2:15" hidden="1" outlineLevel="1" x14ac:dyDescent="0.25">
      <c r="B1464" s="11">
        <v>44405</v>
      </c>
      <c r="C1464" s="3" t="s">
        <v>3585</v>
      </c>
      <c r="D1464" s="3" t="s">
        <v>110</v>
      </c>
      <c r="E1464" s="3" t="s">
        <v>740</v>
      </c>
      <c r="F1464" s="11">
        <v>44465</v>
      </c>
      <c r="G1464" s="4">
        <v>5295846</v>
      </c>
      <c r="H1464" s="4" t="e">
        <f>VLOOKUP(D1464,'Xử lý'!$C$1:$C$173,1,0)</f>
        <v>#N/A</v>
      </c>
      <c r="I1464" s="4"/>
      <c r="J1464" s="4">
        <f t="shared" si="62"/>
        <v>0</v>
      </c>
      <c r="K1464" s="2">
        <f t="shared" si="61"/>
        <v>0</v>
      </c>
      <c r="L1464" s="4">
        <v>0</v>
      </c>
      <c r="M1464" s="4">
        <v>0</v>
      </c>
      <c r="N1464" s="4">
        <v>0</v>
      </c>
      <c r="O1464" s="4">
        <v>5295846</v>
      </c>
    </row>
    <row r="1465" spans="2:15" hidden="1" outlineLevel="1" x14ac:dyDescent="0.25">
      <c r="B1465" s="11">
        <v>44405</v>
      </c>
      <c r="C1465" s="3" t="s">
        <v>3164</v>
      </c>
      <c r="D1465" s="3" t="s">
        <v>1228</v>
      </c>
      <c r="E1465" s="3" t="s">
        <v>4279</v>
      </c>
      <c r="F1465" s="11">
        <v>44465</v>
      </c>
      <c r="G1465" s="4">
        <v>6475794</v>
      </c>
      <c r="H1465" s="4" t="e">
        <f>VLOOKUP(D1465,'Xử lý'!$C$1:$C$173,1,0)</f>
        <v>#N/A</v>
      </c>
      <c r="I1465" s="4"/>
      <c r="J1465" s="4">
        <f t="shared" si="62"/>
        <v>0</v>
      </c>
      <c r="K1465" s="2">
        <f t="shared" si="61"/>
        <v>0</v>
      </c>
      <c r="L1465" s="4">
        <v>0</v>
      </c>
      <c r="M1465" s="4">
        <v>0</v>
      </c>
      <c r="N1465" s="4">
        <v>0</v>
      </c>
      <c r="O1465" s="4">
        <v>6475794</v>
      </c>
    </row>
    <row r="1466" spans="2:15" hidden="1" outlineLevel="1" x14ac:dyDescent="0.25">
      <c r="B1466" s="11">
        <v>44405</v>
      </c>
      <c r="C1466" s="3" t="s">
        <v>1510</v>
      </c>
      <c r="D1466" s="3" t="s">
        <v>3714</v>
      </c>
      <c r="E1466" s="3" t="s">
        <v>38</v>
      </c>
      <c r="F1466" s="11">
        <v>44465</v>
      </c>
      <c r="G1466" s="4">
        <v>4915350</v>
      </c>
      <c r="H1466" s="4" t="e">
        <f>VLOOKUP(D1466,'Xử lý'!$C$1:$C$173,1,0)</f>
        <v>#N/A</v>
      </c>
      <c r="I1466" s="4"/>
      <c r="J1466" s="4">
        <f t="shared" si="62"/>
        <v>0</v>
      </c>
      <c r="K1466" s="2">
        <f t="shared" si="61"/>
        <v>0</v>
      </c>
      <c r="L1466" s="4">
        <v>0</v>
      </c>
      <c r="M1466" s="4">
        <v>0</v>
      </c>
      <c r="N1466" s="4">
        <v>0</v>
      </c>
      <c r="O1466" s="4">
        <v>4915350</v>
      </c>
    </row>
    <row r="1467" spans="2:15" hidden="1" outlineLevel="1" x14ac:dyDescent="0.25">
      <c r="B1467" s="11">
        <v>44405</v>
      </c>
      <c r="C1467" s="3" t="s">
        <v>1653</v>
      </c>
      <c r="D1467" s="3" t="s">
        <v>3490</v>
      </c>
      <c r="E1467" s="3" t="s">
        <v>3890</v>
      </c>
      <c r="F1467" s="11">
        <v>44465</v>
      </c>
      <c r="G1467" s="4">
        <v>6433009</v>
      </c>
      <c r="H1467" s="4" t="e">
        <f>VLOOKUP(D1467,'Xử lý'!$C$1:$C$173,1,0)</f>
        <v>#N/A</v>
      </c>
      <c r="I1467" s="4"/>
      <c r="J1467" s="4">
        <f t="shared" si="62"/>
        <v>0</v>
      </c>
      <c r="K1467" s="2">
        <f t="shared" si="61"/>
        <v>0</v>
      </c>
      <c r="L1467" s="4">
        <v>0</v>
      </c>
      <c r="M1467" s="4">
        <v>0</v>
      </c>
      <c r="N1467" s="4">
        <v>0</v>
      </c>
      <c r="O1467" s="4">
        <v>6433009</v>
      </c>
    </row>
    <row r="1468" spans="2:15" hidden="1" outlineLevel="1" x14ac:dyDescent="0.25">
      <c r="B1468" s="11">
        <v>44405</v>
      </c>
      <c r="C1468" s="3" t="s">
        <v>2514</v>
      </c>
      <c r="D1468" s="3" t="s">
        <v>3325</v>
      </c>
      <c r="E1468" s="3" t="s">
        <v>4642</v>
      </c>
      <c r="F1468" s="11">
        <v>44465</v>
      </c>
      <c r="G1468" s="4">
        <v>7098829</v>
      </c>
      <c r="H1468" s="4" t="e">
        <f>VLOOKUP(D1468,'Xử lý'!$C$1:$C$173,1,0)</f>
        <v>#N/A</v>
      </c>
      <c r="I1468" s="4"/>
      <c r="J1468" s="4">
        <f t="shared" si="62"/>
        <v>0</v>
      </c>
      <c r="K1468" s="2">
        <f t="shared" si="61"/>
        <v>0</v>
      </c>
      <c r="L1468" s="4">
        <v>0</v>
      </c>
      <c r="M1468" s="4">
        <v>0</v>
      </c>
      <c r="N1468" s="4">
        <v>0</v>
      </c>
      <c r="O1468" s="4">
        <v>7098829</v>
      </c>
    </row>
    <row r="1469" spans="2:15" hidden="1" outlineLevel="1" x14ac:dyDescent="0.25">
      <c r="B1469" s="11">
        <v>44405</v>
      </c>
      <c r="C1469" s="3" t="s">
        <v>1449</v>
      </c>
      <c r="D1469" s="3" t="s">
        <v>1530</v>
      </c>
      <c r="E1469" s="3" t="s">
        <v>1031</v>
      </c>
      <c r="F1469" s="11">
        <v>44465</v>
      </c>
      <c r="G1469" s="4">
        <v>8450652</v>
      </c>
      <c r="H1469" s="4" t="e">
        <f>VLOOKUP(D1469,'Xử lý'!$C$1:$C$173,1,0)</f>
        <v>#N/A</v>
      </c>
      <c r="I1469" s="4"/>
      <c r="J1469" s="4">
        <f t="shared" si="62"/>
        <v>0</v>
      </c>
      <c r="K1469" s="2">
        <f t="shared" si="61"/>
        <v>0</v>
      </c>
      <c r="L1469" s="4">
        <v>0</v>
      </c>
      <c r="M1469" s="4">
        <v>0</v>
      </c>
      <c r="N1469" s="4">
        <v>0</v>
      </c>
      <c r="O1469" s="4">
        <v>8450652</v>
      </c>
    </row>
    <row r="1470" spans="2:15" hidden="1" outlineLevel="1" x14ac:dyDescent="0.25">
      <c r="B1470" s="11">
        <v>44405</v>
      </c>
      <c r="C1470" s="3" t="s">
        <v>2628</v>
      </c>
      <c r="D1470" s="3" t="s">
        <v>874</v>
      </c>
      <c r="E1470" s="3" t="s">
        <v>2321</v>
      </c>
      <c r="F1470" s="11">
        <v>44465</v>
      </c>
      <c r="G1470" s="4">
        <v>10198265</v>
      </c>
      <c r="H1470" s="4" t="e">
        <f>VLOOKUP(D1470,'Xử lý'!$C$1:$C$173,1,0)</f>
        <v>#N/A</v>
      </c>
      <c r="I1470" s="4"/>
      <c r="J1470" s="4">
        <f t="shared" si="62"/>
        <v>0</v>
      </c>
      <c r="K1470" s="2">
        <f t="shared" si="61"/>
        <v>0</v>
      </c>
      <c r="L1470" s="4">
        <v>0</v>
      </c>
      <c r="M1470" s="4">
        <v>0</v>
      </c>
      <c r="N1470" s="4">
        <v>0</v>
      </c>
      <c r="O1470" s="4">
        <v>10198265</v>
      </c>
    </row>
    <row r="1471" spans="2:15" hidden="1" outlineLevel="1" x14ac:dyDescent="0.25">
      <c r="B1471" s="11">
        <v>44405</v>
      </c>
      <c r="C1471" s="3" t="s">
        <v>3523</v>
      </c>
      <c r="D1471" s="3" t="s">
        <v>1941</v>
      </c>
      <c r="E1471" s="3" t="s">
        <v>295</v>
      </c>
      <c r="F1471" s="11">
        <v>44465</v>
      </c>
      <c r="G1471" s="4">
        <v>6027677</v>
      </c>
      <c r="H1471" s="4" t="e">
        <f>VLOOKUP(D1471,'Xử lý'!$C$1:$C$173,1,0)</f>
        <v>#N/A</v>
      </c>
      <c r="I1471" s="4"/>
      <c r="J1471" s="4">
        <f t="shared" si="62"/>
        <v>0</v>
      </c>
      <c r="K1471" s="2">
        <f t="shared" si="61"/>
        <v>0</v>
      </c>
      <c r="L1471" s="4">
        <v>0</v>
      </c>
      <c r="M1471" s="4">
        <v>0</v>
      </c>
      <c r="N1471" s="4">
        <v>0</v>
      </c>
      <c r="O1471" s="4">
        <v>6027677</v>
      </c>
    </row>
    <row r="1472" spans="2:15" hidden="1" outlineLevel="1" x14ac:dyDescent="0.25">
      <c r="B1472" s="11">
        <v>44405</v>
      </c>
      <c r="C1472" s="3" t="s">
        <v>1374</v>
      </c>
      <c r="D1472" s="3" t="s">
        <v>2917</v>
      </c>
      <c r="E1472" s="3" t="s">
        <v>1947</v>
      </c>
      <c r="F1472" s="11">
        <v>44465</v>
      </c>
      <c r="G1472" s="4">
        <v>10568487</v>
      </c>
      <c r="H1472" s="4" t="e">
        <f>VLOOKUP(D1472,'Xử lý'!$C$1:$C$173,1,0)</f>
        <v>#N/A</v>
      </c>
      <c r="I1472" s="4"/>
      <c r="J1472" s="4">
        <f t="shared" si="62"/>
        <v>0</v>
      </c>
      <c r="K1472" s="2">
        <f t="shared" si="61"/>
        <v>0</v>
      </c>
      <c r="L1472" s="4">
        <v>0</v>
      </c>
      <c r="M1472" s="4">
        <v>0</v>
      </c>
      <c r="N1472" s="4">
        <v>0</v>
      </c>
      <c r="O1472" s="4">
        <v>10568487</v>
      </c>
    </row>
    <row r="1473" spans="2:15" hidden="1" outlineLevel="1" x14ac:dyDescent="0.25">
      <c r="B1473" s="11">
        <v>44405</v>
      </c>
      <c r="C1473" s="3" t="s">
        <v>2384</v>
      </c>
      <c r="D1473" s="3" t="s">
        <v>3939</v>
      </c>
      <c r="E1473" s="3" t="s">
        <v>1482</v>
      </c>
      <c r="F1473" s="11">
        <v>44465</v>
      </c>
      <c r="G1473" s="4">
        <v>11318552</v>
      </c>
      <c r="H1473" s="4" t="e">
        <f>VLOOKUP(D1473,'Xử lý'!$C$1:$C$173,1,0)</f>
        <v>#N/A</v>
      </c>
      <c r="I1473" s="4"/>
      <c r="J1473" s="4">
        <f t="shared" si="62"/>
        <v>0</v>
      </c>
      <c r="K1473" s="2">
        <f t="shared" si="61"/>
        <v>0</v>
      </c>
      <c r="L1473" s="4">
        <v>0</v>
      </c>
      <c r="M1473" s="4">
        <v>0</v>
      </c>
      <c r="N1473" s="4">
        <v>0</v>
      </c>
      <c r="O1473" s="4">
        <v>11318552</v>
      </c>
    </row>
    <row r="1474" spans="2:15" hidden="1" outlineLevel="1" x14ac:dyDescent="0.25">
      <c r="B1474" s="11">
        <v>44405</v>
      </c>
      <c r="C1474" s="3" t="s">
        <v>3793</v>
      </c>
      <c r="D1474" s="3" t="s">
        <v>131</v>
      </c>
      <c r="E1474" s="3" t="s">
        <v>2212</v>
      </c>
      <c r="F1474" s="11">
        <v>44465</v>
      </c>
      <c r="G1474" s="4">
        <v>7684337</v>
      </c>
      <c r="H1474" s="4" t="e">
        <f>VLOOKUP(D1474,'Xử lý'!$C$1:$C$173,1,0)</f>
        <v>#N/A</v>
      </c>
      <c r="I1474" s="4"/>
      <c r="J1474" s="4">
        <f t="shared" si="62"/>
        <v>0</v>
      </c>
      <c r="K1474" s="2">
        <f t="shared" si="61"/>
        <v>0</v>
      </c>
      <c r="L1474" s="4">
        <v>0</v>
      </c>
      <c r="M1474" s="4">
        <v>0</v>
      </c>
      <c r="N1474" s="4">
        <v>0</v>
      </c>
      <c r="O1474" s="4">
        <v>7684337</v>
      </c>
    </row>
    <row r="1475" spans="2:15" hidden="1" outlineLevel="1" x14ac:dyDescent="0.25">
      <c r="B1475" s="11">
        <v>44405</v>
      </c>
      <c r="C1475" s="3" t="s">
        <v>4440</v>
      </c>
      <c r="D1475" s="3" t="s">
        <v>4528</v>
      </c>
      <c r="E1475" s="3" t="s">
        <v>364</v>
      </c>
      <c r="F1475" s="11">
        <v>44465</v>
      </c>
      <c r="G1475" s="4">
        <v>10696333</v>
      </c>
      <c r="H1475" s="4" t="e">
        <f>VLOOKUP(D1475,'Xử lý'!$C$1:$C$173,1,0)</f>
        <v>#N/A</v>
      </c>
      <c r="I1475" s="4"/>
      <c r="J1475" s="4">
        <f t="shared" si="62"/>
        <v>0</v>
      </c>
      <c r="K1475" s="2">
        <f t="shared" si="61"/>
        <v>0</v>
      </c>
      <c r="L1475" s="4">
        <v>0</v>
      </c>
      <c r="M1475" s="4">
        <v>0</v>
      </c>
      <c r="N1475" s="4">
        <v>0</v>
      </c>
      <c r="O1475" s="4">
        <v>10696333</v>
      </c>
    </row>
    <row r="1476" spans="2:15" hidden="1" outlineLevel="1" x14ac:dyDescent="0.25">
      <c r="B1476" s="11">
        <v>44405</v>
      </c>
      <c r="C1476" s="3" t="s">
        <v>181</v>
      </c>
      <c r="D1476" s="3" t="s">
        <v>3813</v>
      </c>
      <c r="E1476" s="3" t="s">
        <v>1596</v>
      </c>
      <c r="F1476" s="11">
        <v>44465</v>
      </c>
      <c r="G1476" s="4">
        <v>6526691</v>
      </c>
      <c r="H1476" s="4" t="e">
        <f>VLOOKUP(D1476,'Xử lý'!$C$1:$C$173,1,0)</f>
        <v>#N/A</v>
      </c>
      <c r="I1476" s="4"/>
      <c r="J1476" s="4">
        <f t="shared" si="62"/>
        <v>0</v>
      </c>
      <c r="K1476" s="2">
        <f t="shared" si="61"/>
        <v>0</v>
      </c>
      <c r="L1476" s="4">
        <v>0</v>
      </c>
      <c r="M1476" s="4">
        <v>0</v>
      </c>
      <c r="N1476" s="4">
        <v>0</v>
      </c>
      <c r="O1476" s="4">
        <v>6526691</v>
      </c>
    </row>
    <row r="1477" spans="2:15" hidden="1" outlineLevel="1" x14ac:dyDescent="0.25">
      <c r="B1477" s="11">
        <v>44405</v>
      </c>
      <c r="C1477" s="3" t="s">
        <v>3433</v>
      </c>
      <c r="D1477" s="3" t="s">
        <v>2579</v>
      </c>
      <c r="E1477" s="3" t="s">
        <v>2499</v>
      </c>
      <c r="F1477" s="11">
        <v>44465</v>
      </c>
      <c r="G1477" s="4">
        <v>6740173</v>
      </c>
      <c r="H1477" s="4" t="e">
        <f>VLOOKUP(D1477,'Xử lý'!$C$1:$C$173,1,0)</f>
        <v>#N/A</v>
      </c>
      <c r="I1477" s="4"/>
      <c r="J1477" s="4">
        <f t="shared" si="62"/>
        <v>0</v>
      </c>
      <c r="K1477" s="2">
        <f t="shared" ref="K1477:K1540" si="63">I1477-J1477</f>
        <v>0</v>
      </c>
      <c r="L1477" s="4">
        <v>0</v>
      </c>
      <c r="M1477" s="4">
        <v>0</v>
      </c>
      <c r="N1477" s="4">
        <v>0</v>
      </c>
      <c r="O1477" s="4">
        <v>6740173</v>
      </c>
    </row>
    <row r="1478" spans="2:15" hidden="1" outlineLevel="1" x14ac:dyDescent="0.25">
      <c r="B1478" s="11">
        <v>44405</v>
      </c>
      <c r="C1478" s="3" t="s">
        <v>613</v>
      </c>
      <c r="D1478" s="3" t="s">
        <v>3647</v>
      </c>
      <c r="E1478" s="3" t="s">
        <v>3264</v>
      </c>
      <c r="F1478" s="11">
        <v>44465</v>
      </c>
      <c r="G1478" s="4">
        <v>144252515</v>
      </c>
      <c r="H1478" s="4" t="e">
        <f>VLOOKUP(D1478,'Xử lý'!$C$1:$C$173,1,0)</f>
        <v>#N/A</v>
      </c>
      <c r="I1478" s="4"/>
      <c r="J1478" s="4">
        <f t="shared" si="62"/>
        <v>0</v>
      </c>
      <c r="K1478" s="2">
        <f t="shared" si="63"/>
        <v>0</v>
      </c>
      <c r="L1478" s="4">
        <v>0</v>
      </c>
      <c r="M1478" s="4">
        <v>0</v>
      </c>
      <c r="N1478" s="4">
        <v>0</v>
      </c>
      <c r="O1478" s="4">
        <v>144252515</v>
      </c>
    </row>
    <row r="1479" spans="2:15" hidden="1" outlineLevel="1" x14ac:dyDescent="0.25">
      <c r="B1479" s="11">
        <v>44405</v>
      </c>
      <c r="C1479" s="3" t="s">
        <v>3607</v>
      </c>
      <c r="D1479" s="3" t="s">
        <v>3080</v>
      </c>
      <c r="E1479" s="3" t="s">
        <v>2694</v>
      </c>
      <c r="F1479" s="11">
        <v>44465</v>
      </c>
      <c r="G1479" s="4">
        <v>3031875</v>
      </c>
      <c r="H1479" s="4" t="e">
        <f>VLOOKUP(D1479,'Xử lý'!$C$1:$C$173,1,0)</f>
        <v>#N/A</v>
      </c>
      <c r="I1479" s="4"/>
      <c r="J1479" s="4">
        <f t="shared" ref="J1479:J1542" si="64">IF(I1479&lt;&gt;0,I1479,0)</f>
        <v>0</v>
      </c>
      <c r="K1479" s="2">
        <f t="shared" si="63"/>
        <v>0</v>
      </c>
      <c r="L1479" s="4">
        <v>0</v>
      </c>
      <c r="M1479" s="4">
        <v>0</v>
      </c>
      <c r="N1479" s="4">
        <v>0</v>
      </c>
      <c r="O1479" s="4">
        <v>3031875</v>
      </c>
    </row>
    <row r="1480" spans="2:15" hidden="1" outlineLevel="1" x14ac:dyDescent="0.25">
      <c r="B1480" s="11">
        <v>44405</v>
      </c>
      <c r="C1480" s="3" t="s">
        <v>3747</v>
      </c>
      <c r="D1480" s="3" t="s">
        <v>3608</v>
      </c>
      <c r="E1480" s="3" t="s">
        <v>381</v>
      </c>
      <c r="F1480" s="11">
        <v>44465</v>
      </c>
      <c r="G1480" s="4">
        <v>65388461</v>
      </c>
      <c r="H1480" s="4" t="e">
        <f>VLOOKUP(D1480,'Xử lý'!$C$1:$C$173,1,0)</f>
        <v>#N/A</v>
      </c>
      <c r="I1480" s="4"/>
      <c r="J1480" s="4">
        <f t="shared" si="64"/>
        <v>0</v>
      </c>
      <c r="K1480" s="2">
        <f t="shared" si="63"/>
        <v>0</v>
      </c>
      <c r="L1480" s="4">
        <v>0</v>
      </c>
      <c r="M1480" s="4">
        <v>0</v>
      </c>
      <c r="N1480" s="4">
        <v>0</v>
      </c>
      <c r="O1480" s="4">
        <v>65388461</v>
      </c>
    </row>
    <row r="1481" spans="2:15" hidden="1" outlineLevel="1" x14ac:dyDescent="0.25">
      <c r="B1481" s="11">
        <v>44410</v>
      </c>
      <c r="C1481" s="3" t="s">
        <v>211</v>
      </c>
      <c r="D1481" s="3" t="s">
        <v>392</v>
      </c>
      <c r="E1481" s="3" t="s">
        <v>4627</v>
      </c>
      <c r="F1481" s="11">
        <v>44470</v>
      </c>
      <c r="G1481" s="4">
        <v>65857738</v>
      </c>
      <c r="H1481" s="4" t="e">
        <f>VLOOKUP(D1481,'Xử lý'!$C$1:$C$173,1,0)</f>
        <v>#N/A</v>
      </c>
      <c r="I1481" s="4"/>
      <c r="J1481" s="4">
        <f t="shared" si="64"/>
        <v>0</v>
      </c>
      <c r="K1481" s="2">
        <f t="shared" si="63"/>
        <v>0</v>
      </c>
      <c r="L1481" s="4">
        <v>0</v>
      </c>
      <c r="M1481" s="4">
        <v>0</v>
      </c>
      <c r="N1481" s="4">
        <v>0</v>
      </c>
      <c r="O1481" s="4">
        <v>65857738</v>
      </c>
    </row>
    <row r="1482" spans="2:15" hidden="1" outlineLevel="1" x14ac:dyDescent="0.25">
      <c r="B1482" s="11">
        <v>44410</v>
      </c>
      <c r="C1482" s="3" t="s">
        <v>282</v>
      </c>
      <c r="D1482" s="3" t="s">
        <v>3310</v>
      </c>
      <c r="E1482" s="3" t="s">
        <v>3171</v>
      </c>
      <c r="F1482" s="11">
        <v>44470</v>
      </c>
      <c r="G1482" s="4">
        <v>183497023</v>
      </c>
      <c r="H1482" s="4" t="e">
        <f>VLOOKUP(D1482,'Xử lý'!$C$1:$C$173,1,0)</f>
        <v>#N/A</v>
      </c>
      <c r="I1482" s="4"/>
      <c r="J1482" s="4">
        <f t="shared" si="64"/>
        <v>0</v>
      </c>
      <c r="K1482" s="2">
        <f t="shared" si="63"/>
        <v>0</v>
      </c>
      <c r="L1482" s="4">
        <v>0</v>
      </c>
      <c r="M1482" s="4">
        <v>0</v>
      </c>
      <c r="N1482" s="4">
        <v>0</v>
      </c>
      <c r="O1482" s="4">
        <v>183497023</v>
      </c>
    </row>
    <row r="1483" spans="2:15" hidden="1" outlineLevel="1" x14ac:dyDescent="0.25">
      <c r="B1483" s="11">
        <v>44410</v>
      </c>
      <c r="C1483" s="3" t="s">
        <v>420</v>
      </c>
      <c r="D1483" s="3" t="s">
        <v>1091</v>
      </c>
      <c r="E1483" s="3" t="s">
        <v>3758</v>
      </c>
      <c r="F1483" s="11">
        <v>44470</v>
      </c>
      <c r="G1483" s="4">
        <v>178224313</v>
      </c>
      <c r="H1483" s="4" t="e">
        <f>VLOOKUP(D1483,'Xử lý'!$C$1:$C$173,1,0)</f>
        <v>#N/A</v>
      </c>
      <c r="I1483" s="4"/>
      <c r="J1483" s="4">
        <f t="shared" si="64"/>
        <v>0</v>
      </c>
      <c r="K1483" s="2">
        <f t="shared" si="63"/>
        <v>0</v>
      </c>
      <c r="L1483" s="4">
        <v>0</v>
      </c>
      <c r="M1483" s="4">
        <v>0</v>
      </c>
      <c r="N1483" s="4">
        <v>0</v>
      </c>
      <c r="O1483" s="4">
        <v>178224313</v>
      </c>
    </row>
    <row r="1484" spans="2:15" hidden="1" outlineLevel="1" x14ac:dyDescent="0.25">
      <c r="B1484" s="11">
        <v>44410</v>
      </c>
      <c r="C1484" s="3" t="s">
        <v>3431</v>
      </c>
      <c r="D1484" s="3" t="s">
        <v>1905</v>
      </c>
      <c r="E1484" s="3" t="s">
        <v>61</v>
      </c>
      <c r="F1484" s="11">
        <v>44470</v>
      </c>
      <c r="G1484" s="4">
        <v>115934719</v>
      </c>
      <c r="H1484" s="4" t="e">
        <f>VLOOKUP(D1484,'Xử lý'!$C$1:$C$173,1,0)</f>
        <v>#N/A</v>
      </c>
      <c r="I1484" s="4"/>
      <c r="J1484" s="4">
        <f t="shared" si="64"/>
        <v>0</v>
      </c>
      <c r="K1484" s="2">
        <f t="shared" si="63"/>
        <v>0</v>
      </c>
      <c r="L1484" s="4">
        <v>0</v>
      </c>
      <c r="M1484" s="4">
        <v>0</v>
      </c>
      <c r="N1484" s="4">
        <v>0</v>
      </c>
      <c r="O1484" s="4">
        <v>115934719</v>
      </c>
    </row>
    <row r="1485" spans="2:15" hidden="1" outlineLevel="1" x14ac:dyDescent="0.25">
      <c r="B1485" s="11">
        <v>44410</v>
      </c>
      <c r="C1485" s="3" t="s">
        <v>1629</v>
      </c>
      <c r="D1485" s="3" t="s">
        <v>3597</v>
      </c>
      <c r="E1485" s="3" t="s">
        <v>419</v>
      </c>
      <c r="F1485" s="11">
        <v>44470</v>
      </c>
      <c r="G1485" s="4">
        <v>138030433</v>
      </c>
      <c r="H1485" s="4" t="e">
        <f>VLOOKUP(D1485,'Xử lý'!$C$1:$C$173,1,0)</f>
        <v>#N/A</v>
      </c>
      <c r="I1485" s="4"/>
      <c r="J1485" s="4">
        <f t="shared" si="64"/>
        <v>0</v>
      </c>
      <c r="K1485" s="2">
        <f t="shared" si="63"/>
        <v>0</v>
      </c>
      <c r="L1485" s="4">
        <v>0</v>
      </c>
      <c r="M1485" s="4">
        <v>0</v>
      </c>
      <c r="N1485" s="4">
        <v>0</v>
      </c>
      <c r="O1485" s="4">
        <v>138030433</v>
      </c>
    </row>
    <row r="1486" spans="2:15" hidden="1" outlineLevel="1" x14ac:dyDescent="0.25">
      <c r="B1486" s="11">
        <v>44410</v>
      </c>
      <c r="C1486" s="3" t="s">
        <v>523</v>
      </c>
      <c r="D1486" s="3" t="s">
        <v>1416</v>
      </c>
      <c r="E1486" s="3" t="s">
        <v>61</v>
      </c>
      <c r="F1486" s="11">
        <v>44470</v>
      </c>
      <c r="G1486" s="4">
        <v>169939149</v>
      </c>
      <c r="H1486" s="4" t="e">
        <f>VLOOKUP(D1486,'Xử lý'!$C$1:$C$173,1,0)</f>
        <v>#N/A</v>
      </c>
      <c r="I1486" s="4"/>
      <c r="J1486" s="4">
        <f t="shared" si="64"/>
        <v>0</v>
      </c>
      <c r="K1486" s="2">
        <f t="shared" si="63"/>
        <v>0</v>
      </c>
      <c r="L1486" s="4">
        <v>0</v>
      </c>
      <c r="M1486" s="4">
        <v>0</v>
      </c>
      <c r="N1486" s="4">
        <v>0</v>
      </c>
      <c r="O1486" s="4">
        <v>169939149</v>
      </c>
    </row>
    <row r="1487" spans="2:15" hidden="1" outlineLevel="1" x14ac:dyDescent="0.25">
      <c r="B1487" s="11">
        <v>44410</v>
      </c>
      <c r="C1487" s="3" t="s">
        <v>886</v>
      </c>
      <c r="D1487" s="3" t="s">
        <v>3272</v>
      </c>
      <c r="E1487" s="3" t="s">
        <v>3556</v>
      </c>
      <c r="F1487" s="11">
        <v>44470</v>
      </c>
      <c r="G1487" s="4">
        <v>222662933</v>
      </c>
      <c r="H1487" s="4" t="e">
        <f>VLOOKUP(D1487,'Xử lý'!$C$1:$C$173,1,0)</f>
        <v>#N/A</v>
      </c>
      <c r="I1487" s="4"/>
      <c r="J1487" s="4">
        <f t="shared" si="64"/>
        <v>0</v>
      </c>
      <c r="K1487" s="2">
        <f t="shared" si="63"/>
        <v>0</v>
      </c>
      <c r="L1487" s="4">
        <v>0</v>
      </c>
      <c r="M1487" s="4">
        <v>0</v>
      </c>
      <c r="N1487" s="4">
        <v>0</v>
      </c>
      <c r="O1487" s="4">
        <v>222662933</v>
      </c>
    </row>
    <row r="1488" spans="2:15" hidden="1" outlineLevel="1" x14ac:dyDescent="0.25">
      <c r="B1488" s="11">
        <v>44412</v>
      </c>
      <c r="C1488" s="3" t="s">
        <v>4535</v>
      </c>
      <c r="D1488" s="3" t="s">
        <v>4185</v>
      </c>
      <c r="E1488" s="3" t="s">
        <v>984</v>
      </c>
      <c r="F1488" s="11">
        <v>44472</v>
      </c>
      <c r="G1488" s="4">
        <v>758995</v>
      </c>
      <c r="H1488" s="4" t="e">
        <f>VLOOKUP(D1488,'Xử lý'!$C$1:$C$173,1,0)</f>
        <v>#N/A</v>
      </c>
      <c r="I1488" s="4"/>
      <c r="J1488" s="4">
        <f t="shared" si="64"/>
        <v>0</v>
      </c>
      <c r="K1488" s="2">
        <f t="shared" si="63"/>
        <v>0</v>
      </c>
      <c r="L1488" s="4">
        <v>0</v>
      </c>
      <c r="M1488" s="4">
        <v>0</v>
      </c>
      <c r="N1488" s="4">
        <v>0</v>
      </c>
      <c r="O1488" s="4">
        <v>758995</v>
      </c>
    </row>
    <row r="1489" spans="2:15" hidden="1" outlineLevel="1" x14ac:dyDescent="0.25">
      <c r="B1489" s="11">
        <v>44412</v>
      </c>
      <c r="C1489" s="3" t="s">
        <v>1061</v>
      </c>
      <c r="D1489" s="3" t="s">
        <v>3350</v>
      </c>
      <c r="E1489" s="3" t="s">
        <v>3794</v>
      </c>
      <c r="F1489" s="11">
        <v>44472</v>
      </c>
      <c r="G1489" s="4">
        <v>2650558</v>
      </c>
      <c r="H1489" s="4" t="e">
        <f>VLOOKUP(D1489,'Xử lý'!$C$1:$C$173,1,0)</f>
        <v>#N/A</v>
      </c>
      <c r="I1489" s="4"/>
      <c r="J1489" s="4">
        <f t="shared" si="64"/>
        <v>0</v>
      </c>
      <c r="K1489" s="2">
        <f t="shared" si="63"/>
        <v>0</v>
      </c>
      <c r="L1489" s="4">
        <v>0</v>
      </c>
      <c r="M1489" s="4">
        <v>0</v>
      </c>
      <c r="N1489" s="4">
        <v>0</v>
      </c>
      <c r="O1489" s="4">
        <v>2650558</v>
      </c>
    </row>
    <row r="1490" spans="2:15" hidden="1" outlineLevel="1" x14ac:dyDescent="0.25">
      <c r="B1490" s="11">
        <v>44412</v>
      </c>
      <c r="C1490" s="3" t="s">
        <v>1772</v>
      </c>
      <c r="D1490" s="3" t="s">
        <v>658</v>
      </c>
      <c r="E1490" s="3" t="s">
        <v>3208</v>
      </c>
      <c r="F1490" s="11">
        <v>44472</v>
      </c>
      <c r="G1490" s="4">
        <v>5079609</v>
      </c>
      <c r="H1490" s="4" t="e">
        <f>VLOOKUP(D1490,'Xử lý'!$C$1:$C$173,1,0)</f>
        <v>#N/A</v>
      </c>
      <c r="I1490" s="4"/>
      <c r="J1490" s="4">
        <f t="shared" si="64"/>
        <v>0</v>
      </c>
      <c r="K1490" s="2">
        <f t="shared" si="63"/>
        <v>0</v>
      </c>
      <c r="L1490" s="4">
        <v>0</v>
      </c>
      <c r="M1490" s="4">
        <v>0</v>
      </c>
      <c r="N1490" s="4">
        <v>0</v>
      </c>
      <c r="O1490" s="4">
        <v>5079609</v>
      </c>
    </row>
    <row r="1491" spans="2:15" hidden="1" outlineLevel="1" x14ac:dyDescent="0.25">
      <c r="B1491" s="11">
        <v>44412</v>
      </c>
      <c r="C1491" s="3" t="s">
        <v>1607</v>
      </c>
      <c r="D1491" s="3" t="s">
        <v>3796</v>
      </c>
      <c r="E1491" s="3" t="s">
        <v>4117</v>
      </c>
      <c r="F1491" s="11">
        <v>44472</v>
      </c>
      <c r="G1491" s="4">
        <v>4518828</v>
      </c>
      <c r="H1491" s="4" t="e">
        <f>VLOOKUP(D1491,'Xử lý'!$C$1:$C$173,1,0)</f>
        <v>#N/A</v>
      </c>
      <c r="I1491" s="4"/>
      <c r="J1491" s="4">
        <f t="shared" si="64"/>
        <v>0</v>
      </c>
      <c r="K1491" s="2">
        <f t="shared" si="63"/>
        <v>0</v>
      </c>
      <c r="L1491" s="4">
        <v>0</v>
      </c>
      <c r="M1491" s="4">
        <v>0</v>
      </c>
      <c r="N1491" s="4">
        <v>0</v>
      </c>
      <c r="O1491" s="4">
        <v>4518828</v>
      </c>
    </row>
    <row r="1492" spans="2:15" hidden="1" outlineLevel="1" x14ac:dyDescent="0.25">
      <c r="B1492" s="11">
        <v>44412</v>
      </c>
      <c r="C1492" s="3" t="s">
        <v>4303</v>
      </c>
      <c r="D1492" s="3" t="s">
        <v>4434</v>
      </c>
      <c r="E1492" s="3" t="s">
        <v>2636</v>
      </c>
      <c r="F1492" s="11">
        <v>44472</v>
      </c>
      <c r="G1492" s="4">
        <v>4351776</v>
      </c>
      <c r="H1492" s="4" t="e">
        <f>VLOOKUP(D1492,'Xử lý'!$C$1:$C$173,1,0)</f>
        <v>#N/A</v>
      </c>
      <c r="I1492" s="4"/>
      <c r="J1492" s="4">
        <f t="shared" si="64"/>
        <v>0</v>
      </c>
      <c r="K1492" s="2">
        <f t="shared" si="63"/>
        <v>0</v>
      </c>
      <c r="L1492" s="4">
        <v>0</v>
      </c>
      <c r="M1492" s="4">
        <v>0</v>
      </c>
      <c r="N1492" s="4">
        <v>0</v>
      </c>
      <c r="O1492" s="4">
        <v>4351776</v>
      </c>
    </row>
    <row r="1493" spans="2:15" hidden="1" outlineLevel="1" x14ac:dyDescent="0.25">
      <c r="B1493" s="11">
        <v>44412</v>
      </c>
      <c r="C1493" s="3" t="s">
        <v>199</v>
      </c>
      <c r="D1493" s="3" t="s">
        <v>4082</v>
      </c>
      <c r="E1493" s="3" t="s">
        <v>2956</v>
      </c>
      <c r="F1493" s="11">
        <v>44472</v>
      </c>
      <c r="G1493" s="4">
        <v>2678292</v>
      </c>
      <c r="H1493" s="4" t="e">
        <f>VLOOKUP(D1493,'Xử lý'!$C$1:$C$173,1,0)</f>
        <v>#N/A</v>
      </c>
      <c r="I1493" s="4"/>
      <c r="J1493" s="4">
        <f t="shared" si="64"/>
        <v>0</v>
      </c>
      <c r="K1493" s="2">
        <f t="shared" si="63"/>
        <v>0</v>
      </c>
      <c r="L1493" s="4">
        <v>0</v>
      </c>
      <c r="M1493" s="4">
        <v>0</v>
      </c>
      <c r="N1493" s="4">
        <v>0</v>
      </c>
      <c r="O1493" s="4">
        <v>2678292</v>
      </c>
    </row>
    <row r="1494" spans="2:15" hidden="1" outlineLevel="1" x14ac:dyDescent="0.25">
      <c r="B1494" s="11">
        <v>44412</v>
      </c>
      <c r="C1494" s="3" t="s">
        <v>4630</v>
      </c>
      <c r="D1494" s="3" t="s">
        <v>3135</v>
      </c>
      <c r="E1494" s="3" t="s">
        <v>3216</v>
      </c>
      <c r="F1494" s="11">
        <v>44472</v>
      </c>
      <c r="G1494" s="4">
        <v>1542189</v>
      </c>
      <c r="H1494" s="4" t="e">
        <f>VLOOKUP(D1494,'Xử lý'!$C$1:$C$173,1,0)</f>
        <v>#N/A</v>
      </c>
      <c r="I1494" s="4"/>
      <c r="J1494" s="4">
        <f t="shared" si="64"/>
        <v>0</v>
      </c>
      <c r="K1494" s="2">
        <f t="shared" si="63"/>
        <v>0</v>
      </c>
      <c r="L1494" s="4">
        <v>0</v>
      </c>
      <c r="M1494" s="4">
        <v>0</v>
      </c>
      <c r="N1494" s="4">
        <v>0</v>
      </c>
      <c r="O1494" s="4">
        <v>1542189</v>
      </c>
    </row>
    <row r="1495" spans="2:15" hidden="1" outlineLevel="1" x14ac:dyDescent="0.25">
      <c r="B1495" s="11">
        <v>44412</v>
      </c>
      <c r="C1495" s="3" t="s">
        <v>799</v>
      </c>
      <c r="D1495" s="3" t="s">
        <v>3091</v>
      </c>
      <c r="E1495" s="3" t="s">
        <v>1782</v>
      </c>
      <c r="F1495" s="11">
        <v>44472</v>
      </c>
      <c r="G1495" s="4">
        <v>1010625</v>
      </c>
      <c r="H1495" s="4" t="e">
        <f>VLOOKUP(D1495,'Xử lý'!$C$1:$C$173,1,0)</f>
        <v>#N/A</v>
      </c>
      <c r="I1495" s="4"/>
      <c r="J1495" s="4">
        <f t="shared" si="64"/>
        <v>0</v>
      </c>
      <c r="K1495" s="2">
        <f t="shared" si="63"/>
        <v>0</v>
      </c>
      <c r="L1495" s="4">
        <v>0</v>
      </c>
      <c r="M1495" s="4">
        <v>0</v>
      </c>
      <c r="N1495" s="4">
        <v>0</v>
      </c>
      <c r="O1495" s="4">
        <v>1010625</v>
      </c>
    </row>
    <row r="1496" spans="2:15" hidden="1" outlineLevel="1" x14ac:dyDescent="0.25">
      <c r="B1496" s="11">
        <v>44412</v>
      </c>
      <c r="C1496" s="3" t="s">
        <v>3999</v>
      </c>
      <c r="D1496" s="3" t="s">
        <v>591</v>
      </c>
      <c r="E1496" s="3" t="s">
        <v>4157</v>
      </c>
      <c r="F1496" s="11">
        <v>44472</v>
      </c>
      <c r="G1496" s="4">
        <v>531564</v>
      </c>
      <c r="H1496" s="4" t="e">
        <f>VLOOKUP(D1496,'Xử lý'!$C$1:$C$173,1,0)</f>
        <v>#N/A</v>
      </c>
      <c r="I1496" s="4"/>
      <c r="J1496" s="4">
        <f t="shared" si="64"/>
        <v>0</v>
      </c>
      <c r="K1496" s="2">
        <f t="shared" si="63"/>
        <v>0</v>
      </c>
      <c r="L1496" s="4">
        <v>0</v>
      </c>
      <c r="M1496" s="4">
        <v>0</v>
      </c>
      <c r="N1496" s="4">
        <v>0</v>
      </c>
      <c r="O1496" s="4">
        <v>531564</v>
      </c>
    </row>
    <row r="1497" spans="2:15" hidden="1" outlineLevel="1" x14ac:dyDescent="0.25">
      <c r="B1497" s="11">
        <v>44412</v>
      </c>
      <c r="C1497" s="3" t="s">
        <v>2525</v>
      </c>
      <c r="D1497" s="3" t="s">
        <v>2464</v>
      </c>
      <c r="E1497" s="3" t="s">
        <v>4656</v>
      </c>
      <c r="F1497" s="11">
        <v>44472</v>
      </c>
      <c r="G1497" s="4">
        <v>1769792</v>
      </c>
      <c r="H1497" s="4" t="e">
        <f>VLOOKUP(D1497,'Xử lý'!$C$1:$C$173,1,0)</f>
        <v>#N/A</v>
      </c>
      <c r="I1497" s="4"/>
      <c r="J1497" s="4">
        <f t="shared" si="64"/>
        <v>0</v>
      </c>
      <c r="K1497" s="2">
        <f t="shared" si="63"/>
        <v>0</v>
      </c>
      <c r="L1497" s="4">
        <v>0</v>
      </c>
      <c r="M1497" s="4">
        <v>0</v>
      </c>
      <c r="N1497" s="4">
        <v>0</v>
      </c>
      <c r="O1497" s="4">
        <v>1769792</v>
      </c>
    </row>
    <row r="1498" spans="2:15" hidden="1" outlineLevel="1" x14ac:dyDescent="0.25">
      <c r="B1498" s="11">
        <v>44412</v>
      </c>
      <c r="C1498" s="3" t="s">
        <v>3116</v>
      </c>
      <c r="D1498" s="3" t="s">
        <v>2057</v>
      </c>
      <c r="E1498" s="3" t="s">
        <v>2976</v>
      </c>
      <c r="F1498" s="11">
        <v>44472</v>
      </c>
      <c r="G1498" s="4">
        <v>1204965</v>
      </c>
      <c r="H1498" s="4" t="e">
        <f>VLOOKUP(D1498,'Xử lý'!$C$1:$C$173,1,0)</f>
        <v>#N/A</v>
      </c>
      <c r="I1498" s="4"/>
      <c r="J1498" s="4">
        <f t="shared" si="64"/>
        <v>0</v>
      </c>
      <c r="K1498" s="2">
        <f t="shared" si="63"/>
        <v>0</v>
      </c>
      <c r="L1498" s="4">
        <v>0</v>
      </c>
      <c r="M1498" s="4">
        <v>0</v>
      </c>
      <c r="N1498" s="4">
        <v>0</v>
      </c>
      <c r="O1498" s="4">
        <v>1204965</v>
      </c>
    </row>
    <row r="1499" spans="2:15" hidden="1" outlineLevel="1" x14ac:dyDescent="0.25">
      <c r="B1499" s="11">
        <v>44412</v>
      </c>
      <c r="C1499" s="3" t="s">
        <v>1770</v>
      </c>
      <c r="D1499" s="3" t="s">
        <v>1076</v>
      </c>
      <c r="E1499" s="3" t="s">
        <v>3251</v>
      </c>
      <c r="F1499" s="11">
        <v>44472</v>
      </c>
      <c r="G1499" s="4">
        <v>1908359</v>
      </c>
      <c r="H1499" s="4" t="e">
        <f>VLOOKUP(D1499,'Xử lý'!$C$1:$C$173,1,0)</f>
        <v>#N/A</v>
      </c>
      <c r="I1499" s="4"/>
      <c r="J1499" s="4">
        <f t="shared" si="64"/>
        <v>0</v>
      </c>
      <c r="K1499" s="2">
        <f t="shared" si="63"/>
        <v>0</v>
      </c>
      <c r="L1499" s="4">
        <v>0</v>
      </c>
      <c r="M1499" s="4">
        <v>0</v>
      </c>
      <c r="N1499" s="4">
        <v>0</v>
      </c>
      <c r="O1499" s="4">
        <v>1908359</v>
      </c>
    </row>
    <row r="1500" spans="2:15" hidden="1" outlineLevel="1" x14ac:dyDescent="0.25">
      <c r="B1500" s="11">
        <v>44412</v>
      </c>
      <c r="C1500" s="3" t="s">
        <v>3530</v>
      </c>
      <c r="D1500" s="3" t="s">
        <v>1604</v>
      </c>
      <c r="E1500" s="3" t="s">
        <v>2288</v>
      </c>
      <c r="F1500" s="11">
        <v>44472</v>
      </c>
      <c r="G1500" s="4">
        <v>5542090</v>
      </c>
      <c r="H1500" s="4" t="e">
        <f>VLOOKUP(D1500,'Xử lý'!$C$1:$C$173,1,0)</f>
        <v>#N/A</v>
      </c>
      <c r="I1500" s="4"/>
      <c r="J1500" s="4">
        <f t="shared" si="64"/>
        <v>0</v>
      </c>
      <c r="K1500" s="2">
        <f t="shared" si="63"/>
        <v>0</v>
      </c>
      <c r="L1500" s="4">
        <v>0</v>
      </c>
      <c r="M1500" s="4">
        <v>0</v>
      </c>
      <c r="N1500" s="4">
        <v>0</v>
      </c>
      <c r="O1500" s="4">
        <v>5542090</v>
      </c>
    </row>
    <row r="1501" spans="2:15" hidden="1" outlineLevel="1" x14ac:dyDescent="0.25">
      <c r="B1501" s="11">
        <v>44412</v>
      </c>
      <c r="C1501" s="3" t="s">
        <v>4476</v>
      </c>
      <c r="D1501" s="3" t="s">
        <v>4604</v>
      </c>
      <c r="E1501" s="3" t="s">
        <v>237</v>
      </c>
      <c r="F1501" s="11">
        <v>44472</v>
      </c>
      <c r="G1501" s="4">
        <v>5084970</v>
      </c>
      <c r="H1501" s="4" t="e">
        <f>VLOOKUP(D1501,'Xử lý'!$C$1:$C$173,1,0)</f>
        <v>#N/A</v>
      </c>
      <c r="I1501" s="4"/>
      <c r="J1501" s="4">
        <f t="shared" si="64"/>
        <v>0</v>
      </c>
      <c r="K1501" s="2">
        <f t="shared" si="63"/>
        <v>0</v>
      </c>
      <c r="L1501" s="4">
        <v>0</v>
      </c>
      <c r="M1501" s="4">
        <v>0</v>
      </c>
      <c r="N1501" s="4">
        <v>0</v>
      </c>
      <c r="O1501" s="4">
        <v>5084970</v>
      </c>
    </row>
    <row r="1502" spans="2:15" hidden="1" outlineLevel="1" x14ac:dyDescent="0.25">
      <c r="B1502" s="11">
        <v>44412</v>
      </c>
      <c r="C1502" s="3" t="s">
        <v>2189</v>
      </c>
      <c r="D1502" s="3" t="s">
        <v>2050</v>
      </c>
      <c r="E1502" s="3" t="s">
        <v>507</v>
      </c>
      <c r="F1502" s="11">
        <v>44472</v>
      </c>
      <c r="G1502" s="4">
        <v>6810669</v>
      </c>
      <c r="H1502" s="4" t="e">
        <f>VLOOKUP(D1502,'Xử lý'!$C$1:$C$173,1,0)</f>
        <v>#N/A</v>
      </c>
      <c r="I1502" s="4"/>
      <c r="J1502" s="4">
        <f t="shared" si="64"/>
        <v>0</v>
      </c>
      <c r="K1502" s="2">
        <f t="shared" si="63"/>
        <v>0</v>
      </c>
      <c r="L1502" s="4">
        <v>0</v>
      </c>
      <c r="M1502" s="4">
        <v>0</v>
      </c>
      <c r="N1502" s="4">
        <v>0</v>
      </c>
      <c r="O1502" s="4">
        <v>6810669</v>
      </c>
    </row>
    <row r="1503" spans="2:15" hidden="1" outlineLevel="1" x14ac:dyDescent="0.25">
      <c r="B1503" s="11">
        <v>44412</v>
      </c>
      <c r="C1503" s="3" t="s">
        <v>3870</v>
      </c>
      <c r="D1503" s="3" t="s">
        <v>1852</v>
      </c>
      <c r="E1503" s="3" t="s">
        <v>3069</v>
      </c>
      <c r="F1503" s="11">
        <v>44472</v>
      </c>
      <c r="G1503" s="4">
        <v>1903032</v>
      </c>
      <c r="H1503" s="4" t="e">
        <f>VLOOKUP(D1503,'Xử lý'!$C$1:$C$173,1,0)</f>
        <v>#N/A</v>
      </c>
      <c r="I1503" s="4"/>
      <c r="J1503" s="4">
        <f t="shared" si="64"/>
        <v>0</v>
      </c>
      <c r="K1503" s="2">
        <f t="shared" si="63"/>
        <v>0</v>
      </c>
      <c r="L1503" s="4">
        <v>0</v>
      </c>
      <c r="M1503" s="4">
        <v>0</v>
      </c>
      <c r="N1503" s="4">
        <v>0</v>
      </c>
      <c r="O1503" s="4">
        <v>1903032</v>
      </c>
    </row>
    <row r="1504" spans="2:15" hidden="1" outlineLevel="1" x14ac:dyDescent="0.25">
      <c r="B1504" s="11">
        <v>44412</v>
      </c>
      <c r="C1504" s="3" t="s">
        <v>4025</v>
      </c>
      <c r="D1504" s="3" t="s">
        <v>2742</v>
      </c>
      <c r="E1504" s="3" t="s">
        <v>3147</v>
      </c>
      <c r="F1504" s="11">
        <v>44472</v>
      </c>
      <c r="G1504" s="4">
        <v>1060477</v>
      </c>
      <c r="H1504" s="4" t="e">
        <f>VLOOKUP(D1504,'Xử lý'!$C$1:$C$173,1,0)</f>
        <v>#N/A</v>
      </c>
      <c r="I1504" s="4"/>
      <c r="J1504" s="4">
        <f t="shared" si="64"/>
        <v>0</v>
      </c>
      <c r="K1504" s="2">
        <f t="shared" si="63"/>
        <v>0</v>
      </c>
      <c r="L1504" s="4">
        <v>0</v>
      </c>
      <c r="M1504" s="4">
        <v>0</v>
      </c>
      <c r="N1504" s="4">
        <v>0</v>
      </c>
      <c r="O1504" s="4">
        <v>1060477</v>
      </c>
    </row>
    <row r="1505" spans="2:15" hidden="1" outlineLevel="1" x14ac:dyDescent="0.25">
      <c r="B1505" s="11">
        <v>44414</v>
      </c>
      <c r="C1505" s="3" t="s">
        <v>1866</v>
      </c>
      <c r="D1505" s="3" t="s">
        <v>372</v>
      </c>
      <c r="E1505" s="3" t="s">
        <v>961</v>
      </c>
      <c r="F1505" s="11">
        <v>44474</v>
      </c>
      <c r="G1505" s="4">
        <v>34160385</v>
      </c>
      <c r="H1505" s="4" t="e">
        <f>VLOOKUP(D1505,'Xử lý'!$C$1:$C$173,1,0)</f>
        <v>#N/A</v>
      </c>
      <c r="I1505" s="4"/>
      <c r="J1505" s="4">
        <f t="shared" si="64"/>
        <v>0</v>
      </c>
      <c r="K1505" s="2">
        <f t="shared" si="63"/>
        <v>0</v>
      </c>
      <c r="L1505" s="4">
        <v>0</v>
      </c>
      <c r="M1505" s="4">
        <v>0</v>
      </c>
      <c r="N1505" s="4">
        <v>0</v>
      </c>
      <c r="O1505" s="4">
        <v>34160385</v>
      </c>
    </row>
    <row r="1506" spans="2:15" hidden="1" outlineLevel="1" x14ac:dyDescent="0.25">
      <c r="B1506" s="11">
        <v>44414</v>
      </c>
      <c r="C1506" s="3" t="s">
        <v>929</v>
      </c>
      <c r="D1506" s="3" t="s">
        <v>3664</v>
      </c>
      <c r="E1506" s="3" t="s">
        <v>2128</v>
      </c>
      <c r="F1506" s="11">
        <v>44474</v>
      </c>
      <c r="G1506" s="4">
        <v>49130830</v>
      </c>
      <c r="H1506" s="4" t="e">
        <f>VLOOKUP(D1506,'Xử lý'!$C$1:$C$173,1,0)</f>
        <v>#N/A</v>
      </c>
      <c r="I1506" s="4"/>
      <c r="J1506" s="4">
        <f t="shared" si="64"/>
        <v>0</v>
      </c>
      <c r="K1506" s="2">
        <f t="shared" si="63"/>
        <v>0</v>
      </c>
      <c r="L1506" s="4">
        <v>0</v>
      </c>
      <c r="M1506" s="4">
        <v>0</v>
      </c>
      <c r="N1506" s="4">
        <v>0</v>
      </c>
      <c r="O1506" s="4">
        <v>49130830</v>
      </c>
    </row>
    <row r="1507" spans="2:15" hidden="1" outlineLevel="1" x14ac:dyDescent="0.25">
      <c r="B1507" s="11">
        <v>44414</v>
      </c>
      <c r="C1507" s="3" t="s">
        <v>2937</v>
      </c>
      <c r="D1507" s="3" t="s">
        <v>3629</v>
      </c>
      <c r="E1507" s="3" t="s">
        <v>4403</v>
      </c>
      <c r="F1507" s="11">
        <v>44474</v>
      </c>
      <c r="G1507" s="4">
        <v>147492403</v>
      </c>
      <c r="H1507" s="4" t="e">
        <f>VLOOKUP(D1507,'Xử lý'!$C$1:$C$173,1,0)</f>
        <v>#N/A</v>
      </c>
      <c r="I1507" s="4"/>
      <c r="J1507" s="4">
        <f t="shared" si="64"/>
        <v>0</v>
      </c>
      <c r="K1507" s="2">
        <f t="shared" si="63"/>
        <v>0</v>
      </c>
      <c r="L1507" s="4">
        <v>0</v>
      </c>
      <c r="M1507" s="4">
        <v>0</v>
      </c>
      <c r="N1507" s="4">
        <v>0</v>
      </c>
      <c r="O1507" s="4">
        <v>147492403</v>
      </c>
    </row>
    <row r="1508" spans="2:15" hidden="1" outlineLevel="1" x14ac:dyDescent="0.25">
      <c r="B1508" s="11">
        <v>44414</v>
      </c>
      <c r="C1508" s="3" t="s">
        <v>200</v>
      </c>
      <c r="D1508" s="3" t="s">
        <v>3898</v>
      </c>
      <c r="E1508" s="3" t="s">
        <v>1121</v>
      </c>
      <c r="F1508" s="11">
        <v>44474</v>
      </c>
      <c r="G1508" s="4">
        <v>4142804</v>
      </c>
      <c r="H1508" s="4" t="e">
        <f>VLOOKUP(D1508,'Xử lý'!$C$1:$C$173,1,0)</f>
        <v>#N/A</v>
      </c>
      <c r="I1508" s="4"/>
      <c r="J1508" s="4">
        <f t="shared" si="64"/>
        <v>0</v>
      </c>
      <c r="K1508" s="2">
        <f t="shared" si="63"/>
        <v>0</v>
      </c>
      <c r="L1508" s="4">
        <v>0</v>
      </c>
      <c r="M1508" s="4">
        <v>0</v>
      </c>
      <c r="N1508" s="4">
        <v>0</v>
      </c>
      <c r="O1508" s="4">
        <v>4142804</v>
      </c>
    </row>
    <row r="1509" spans="2:15" hidden="1" outlineLevel="1" x14ac:dyDescent="0.25">
      <c r="B1509" s="11">
        <v>44414</v>
      </c>
      <c r="C1509" s="3" t="s">
        <v>3095</v>
      </c>
      <c r="D1509" s="3" t="s">
        <v>2616</v>
      </c>
      <c r="E1509" s="3" t="s">
        <v>1253</v>
      </c>
      <c r="F1509" s="11">
        <v>44474</v>
      </c>
      <c r="G1509" s="4">
        <v>2917327</v>
      </c>
      <c r="H1509" s="4" t="e">
        <f>VLOOKUP(D1509,'Xử lý'!$C$1:$C$173,1,0)</f>
        <v>#N/A</v>
      </c>
      <c r="I1509" s="4"/>
      <c r="J1509" s="4">
        <f t="shared" si="64"/>
        <v>0</v>
      </c>
      <c r="K1509" s="2">
        <f t="shared" si="63"/>
        <v>0</v>
      </c>
      <c r="L1509" s="4">
        <v>0</v>
      </c>
      <c r="M1509" s="4">
        <v>0</v>
      </c>
      <c r="N1509" s="4">
        <v>0</v>
      </c>
      <c r="O1509" s="4">
        <v>2917327</v>
      </c>
    </row>
    <row r="1510" spans="2:15" hidden="1" outlineLevel="1" x14ac:dyDescent="0.25">
      <c r="B1510" s="11">
        <v>44414</v>
      </c>
      <c r="C1510" s="3" t="s">
        <v>259</v>
      </c>
      <c r="D1510" s="3" t="s">
        <v>3577</v>
      </c>
      <c r="E1510" s="3" t="s">
        <v>1395</v>
      </c>
      <c r="F1510" s="11">
        <v>44474</v>
      </c>
      <c r="G1510" s="4">
        <v>5046481</v>
      </c>
      <c r="H1510" s="4" t="e">
        <f>VLOOKUP(D1510,'Xử lý'!$C$1:$C$173,1,0)</f>
        <v>#N/A</v>
      </c>
      <c r="I1510" s="4"/>
      <c r="J1510" s="4">
        <f t="shared" si="64"/>
        <v>0</v>
      </c>
      <c r="K1510" s="2">
        <f t="shared" si="63"/>
        <v>0</v>
      </c>
      <c r="L1510" s="4">
        <v>0</v>
      </c>
      <c r="M1510" s="4">
        <v>0</v>
      </c>
      <c r="N1510" s="4">
        <v>0</v>
      </c>
      <c r="O1510" s="4">
        <v>5046481</v>
      </c>
    </row>
    <row r="1511" spans="2:15" hidden="1" outlineLevel="1" x14ac:dyDescent="0.25">
      <c r="B1511" s="11">
        <v>44414</v>
      </c>
      <c r="C1511" s="3" t="s">
        <v>1680</v>
      </c>
      <c r="D1511" s="3" t="s">
        <v>1681</v>
      </c>
      <c r="E1511" s="3" t="s">
        <v>1584</v>
      </c>
      <c r="F1511" s="11">
        <v>44474</v>
      </c>
      <c r="G1511" s="4">
        <v>3864014</v>
      </c>
      <c r="H1511" s="4" t="e">
        <f>VLOOKUP(D1511,'Xử lý'!$C$1:$C$173,1,0)</f>
        <v>#N/A</v>
      </c>
      <c r="I1511" s="4"/>
      <c r="J1511" s="4">
        <f t="shared" si="64"/>
        <v>0</v>
      </c>
      <c r="K1511" s="2">
        <f t="shared" si="63"/>
        <v>0</v>
      </c>
      <c r="L1511" s="4">
        <v>0</v>
      </c>
      <c r="M1511" s="4">
        <v>0</v>
      </c>
      <c r="N1511" s="4">
        <v>0</v>
      </c>
      <c r="O1511" s="4">
        <v>3864014</v>
      </c>
    </row>
    <row r="1512" spans="2:15" hidden="1" outlineLevel="1" x14ac:dyDescent="0.25">
      <c r="B1512" s="11">
        <v>44414</v>
      </c>
      <c r="C1512" s="3" t="s">
        <v>2508</v>
      </c>
      <c r="D1512" s="3" t="s">
        <v>2454</v>
      </c>
      <c r="E1512" s="3" t="s">
        <v>896</v>
      </c>
      <c r="F1512" s="11">
        <v>44474</v>
      </c>
      <c r="G1512" s="4">
        <v>7182901</v>
      </c>
      <c r="H1512" s="4" t="e">
        <f>VLOOKUP(D1512,'Xử lý'!$C$1:$C$173,1,0)</f>
        <v>#N/A</v>
      </c>
      <c r="I1512" s="4"/>
      <c r="J1512" s="4">
        <f t="shared" si="64"/>
        <v>0</v>
      </c>
      <c r="K1512" s="2">
        <f t="shared" si="63"/>
        <v>0</v>
      </c>
      <c r="L1512" s="4">
        <v>0</v>
      </c>
      <c r="M1512" s="4">
        <v>0</v>
      </c>
      <c r="N1512" s="4">
        <v>0</v>
      </c>
      <c r="O1512" s="4">
        <v>7182901</v>
      </c>
    </row>
    <row r="1513" spans="2:15" hidden="1" outlineLevel="1" x14ac:dyDescent="0.25">
      <c r="B1513" s="11">
        <v>44414</v>
      </c>
      <c r="C1513" s="3" t="s">
        <v>2021</v>
      </c>
      <c r="D1513" s="3" t="s">
        <v>3982</v>
      </c>
      <c r="E1513" s="3" t="s">
        <v>2766</v>
      </c>
      <c r="F1513" s="11">
        <v>44474</v>
      </c>
      <c r="G1513" s="4">
        <v>21267246</v>
      </c>
      <c r="H1513" s="4" t="e">
        <f>VLOOKUP(D1513,'Xử lý'!$C$1:$C$173,1,0)</f>
        <v>#N/A</v>
      </c>
      <c r="I1513" s="4"/>
      <c r="J1513" s="4">
        <f t="shared" si="64"/>
        <v>0</v>
      </c>
      <c r="K1513" s="2">
        <f t="shared" si="63"/>
        <v>0</v>
      </c>
      <c r="L1513" s="4">
        <v>0</v>
      </c>
      <c r="M1513" s="4">
        <v>0</v>
      </c>
      <c r="N1513" s="4">
        <v>0</v>
      </c>
      <c r="O1513" s="4">
        <v>21267246</v>
      </c>
    </row>
    <row r="1514" spans="2:15" hidden="1" outlineLevel="1" x14ac:dyDescent="0.25">
      <c r="B1514" s="11">
        <v>44414</v>
      </c>
      <c r="C1514" s="3" t="s">
        <v>3887</v>
      </c>
      <c r="D1514" s="3" t="s">
        <v>2199</v>
      </c>
      <c r="E1514" s="3" t="s">
        <v>1928</v>
      </c>
      <c r="F1514" s="11">
        <v>44474</v>
      </c>
      <c r="G1514" s="4">
        <v>11916751</v>
      </c>
      <c r="H1514" s="4" t="e">
        <f>VLOOKUP(D1514,'Xử lý'!$C$1:$C$173,1,0)</f>
        <v>#N/A</v>
      </c>
      <c r="I1514" s="4"/>
      <c r="J1514" s="4">
        <f t="shared" si="64"/>
        <v>0</v>
      </c>
      <c r="K1514" s="2">
        <f t="shared" si="63"/>
        <v>0</v>
      </c>
      <c r="L1514" s="4">
        <v>0</v>
      </c>
      <c r="M1514" s="4">
        <v>0</v>
      </c>
      <c r="N1514" s="4">
        <v>0</v>
      </c>
      <c r="O1514" s="4">
        <v>11916751</v>
      </c>
    </row>
    <row r="1515" spans="2:15" hidden="1" outlineLevel="1" x14ac:dyDescent="0.25">
      <c r="B1515" s="11">
        <v>44414</v>
      </c>
      <c r="C1515" s="3" t="s">
        <v>2110</v>
      </c>
      <c r="D1515" s="3" t="s">
        <v>4194</v>
      </c>
      <c r="E1515" s="3" t="s">
        <v>2764</v>
      </c>
      <c r="F1515" s="11">
        <v>44474</v>
      </c>
      <c r="G1515" s="4">
        <v>4063840</v>
      </c>
      <c r="H1515" s="4" t="e">
        <f>VLOOKUP(D1515,'Xử lý'!$C$1:$C$173,1,0)</f>
        <v>#N/A</v>
      </c>
      <c r="I1515" s="4"/>
      <c r="J1515" s="4">
        <f t="shared" si="64"/>
        <v>0</v>
      </c>
      <c r="K1515" s="2">
        <f t="shared" si="63"/>
        <v>0</v>
      </c>
      <c r="L1515" s="4">
        <v>0</v>
      </c>
      <c r="M1515" s="4">
        <v>0</v>
      </c>
      <c r="N1515" s="4">
        <v>0</v>
      </c>
      <c r="O1515" s="4">
        <v>4063840</v>
      </c>
    </row>
    <row r="1516" spans="2:15" hidden="1" outlineLevel="1" x14ac:dyDescent="0.25">
      <c r="B1516" s="11">
        <v>44414</v>
      </c>
      <c r="C1516" s="3" t="s">
        <v>2863</v>
      </c>
      <c r="D1516" s="3" t="s">
        <v>3632</v>
      </c>
      <c r="E1516" s="3" t="s">
        <v>1330</v>
      </c>
      <c r="F1516" s="11">
        <v>44474</v>
      </c>
      <c r="G1516" s="4">
        <v>2946233</v>
      </c>
      <c r="H1516" s="4" t="e">
        <f>VLOOKUP(D1516,'Xử lý'!$C$1:$C$173,1,0)</f>
        <v>#N/A</v>
      </c>
      <c r="I1516" s="4"/>
      <c r="J1516" s="4">
        <f t="shared" si="64"/>
        <v>0</v>
      </c>
      <c r="K1516" s="2">
        <f t="shared" si="63"/>
        <v>0</v>
      </c>
      <c r="L1516" s="4">
        <v>0</v>
      </c>
      <c r="M1516" s="4">
        <v>0</v>
      </c>
      <c r="N1516" s="4">
        <v>0</v>
      </c>
      <c r="O1516" s="4">
        <v>2946233</v>
      </c>
    </row>
    <row r="1517" spans="2:15" hidden="1" outlineLevel="1" x14ac:dyDescent="0.25">
      <c r="B1517" s="11">
        <v>44414</v>
      </c>
      <c r="C1517" s="3" t="s">
        <v>2576</v>
      </c>
      <c r="D1517" s="3" t="s">
        <v>943</v>
      </c>
      <c r="E1517" s="3" t="s">
        <v>1035</v>
      </c>
      <c r="F1517" s="11">
        <v>44474</v>
      </c>
      <c r="G1517" s="4">
        <v>6019354</v>
      </c>
      <c r="H1517" s="4" t="e">
        <f>VLOOKUP(D1517,'Xử lý'!$C$1:$C$173,1,0)</f>
        <v>#N/A</v>
      </c>
      <c r="I1517" s="4"/>
      <c r="J1517" s="4">
        <f t="shared" si="64"/>
        <v>0</v>
      </c>
      <c r="K1517" s="2">
        <f t="shared" si="63"/>
        <v>0</v>
      </c>
      <c r="L1517" s="4">
        <v>0</v>
      </c>
      <c r="M1517" s="4">
        <v>0</v>
      </c>
      <c r="N1517" s="4">
        <v>0</v>
      </c>
      <c r="O1517" s="4">
        <v>6019354</v>
      </c>
    </row>
    <row r="1518" spans="2:15" hidden="1" outlineLevel="1" x14ac:dyDescent="0.25">
      <c r="B1518" s="11">
        <v>44414</v>
      </c>
      <c r="C1518" s="3" t="s">
        <v>3997</v>
      </c>
      <c r="D1518" s="3" t="s">
        <v>1420</v>
      </c>
      <c r="E1518" s="3" t="s">
        <v>4133</v>
      </c>
      <c r="F1518" s="11">
        <v>44474</v>
      </c>
      <c r="G1518" s="4">
        <v>1671260</v>
      </c>
      <c r="H1518" s="4" t="e">
        <f>VLOOKUP(D1518,'Xử lý'!$C$1:$C$173,1,0)</f>
        <v>#N/A</v>
      </c>
      <c r="I1518" s="4"/>
      <c r="J1518" s="4">
        <f t="shared" si="64"/>
        <v>0</v>
      </c>
      <c r="K1518" s="2">
        <f t="shared" si="63"/>
        <v>0</v>
      </c>
      <c r="L1518" s="4">
        <v>0</v>
      </c>
      <c r="M1518" s="4">
        <v>0</v>
      </c>
      <c r="N1518" s="4">
        <v>0</v>
      </c>
      <c r="O1518" s="4">
        <v>1671260</v>
      </c>
    </row>
    <row r="1519" spans="2:15" hidden="1" outlineLevel="1" x14ac:dyDescent="0.25">
      <c r="B1519" s="11">
        <v>44414</v>
      </c>
      <c r="C1519" s="3" t="s">
        <v>2083</v>
      </c>
      <c r="D1519" s="3" t="s">
        <v>1665</v>
      </c>
      <c r="E1519" s="3" t="s">
        <v>4323</v>
      </c>
      <c r="F1519" s="11">
        <v>44474</v>
      </c>
      <c r="G1519" s="4">
        <v>12149489</v>
      </c>
      <c r="H1519" s="4" t="e">
        <f>VLOOKUP(D1519,'Xử lý'!$C$1:$C$173,1,0)</f>
        <v>#N/A</v>
      </c>
      <c r="I1519" s="4"/>
      <c r="J1519" s="4">
        <f t="shared" si="64"/>
        <v>0</v>
      </c>
      <c r="K1519" s="2">
        <f t="shared" si="63"/>
        <v>0</v>
      </c>
      <c r="L1519" s="4">
        <v>0</v>
      </c>
      <c r="M1519" s="4">
        <v>0</v>
      </c>
      <c r="N1519" s="4">
        <v>0</v>
      </c>
      <c r="O1519" s="4">
        <v>12149489</v>
      </c>
    </row>
    <row r="1520" spans="2:15" hidden="1" outlineLevel="1" x14ac:dyDescent="0.25">
      <c r="B1520" s="11">
        <v>44414</v>
      </c>
      <c r="C1520" s="3" t="s">
        <v>3754</v>
      </c>
      <c r="D1520" s="3" t="s">
        <v>528</v>
      </c>
      <c r="E1520" s="3" t="s">
        <v>2015</v>
      </c>
      <c r="F1520" s="11">
        <v>44474</v>
      </c>
      <c r="G1520" s="4">
        <v>9645350</v>
      </c>
      <c r="H1520" s="4" t="e">
        <f>VLOOKUP(D1520,'Xử lý'!$C$1:$C$173,1,0)</f>
        <v>#N/A</v>
      </c>
      <c r="I1520" s="4"/>
      <c r="J1520" s="4">
        <f t="shared" si="64"/>
        <v>0</v>
      </c>
      <c r="K1520" s="2">
        <f t="shared" si="63"/>
        <v>0</v>
      </c>
      <c r="L1520" s="4">
        <v>0</v>
      </c>
      <c r="M1520" s="4">
        <v>0</v>
      </c>
      <c r="N1520" s="4">
        <v>0</v>
      </c>
      <c r="O1520" s="4">
        <v>9645350</v>
      </c>
    </row>
    <row r="1521" spans="2:15" hidden="1" outlineLevel="1" x14ac:dyDescent="0.25">
      <c r="B1521" s="11">
        <v>44414</v>
      </c>
      <c r="C1521" s="3" t="s">
        <v>1367</v>
      </c>
      <c r="D1521" s="3" t="s">
        <v>665</v>
      </c>
      <c r="E1521" s="3" t="s">
        <v>39</v>
      </c>
      <c r="F1521" s="11">
        <v>44474</v>
      </c>
      <c r="G1521" s="4">
        <v>4251330</v>
      </c>
      <c r="H1521" s="4" t="e">
        <f>VLOOKUP(D1521,'Xử lý'!$C$1:$C$173,1,0)</f>
        <v>#N/A</v>
      </c>
      <c r="I1521" s="4"/>
      <c r="J1521" s="4">
        <f t="shared" si="64"/>
        <v>0</v>
      </c>
      <c r="K1521" s="2">
        <f t="shared" si="63"/>
        <v>0</v>
      </c>
      <c r="L1521" s="4">
        <v>0</v>
      </c>
      <c r="M1521" s="4">
        <v>0</v>
      </c>
      <c r="N1521" s="4">
        <v>0</v>
      </c>
      <c r="O1521" s="4">
        <v>4251330</v>
      </c>
    </row>
    <row r="1522" spans="2:15" hidden="1" outlineLevel="1" x14ac:dyDescent="0.25">
      <c r="B1522" s="11">
        <v>44414</v>
      </c>
      <c r="C1522" s="3" t="s">
        <v>350</v>
      </c>
      <c r="D1522" s="3" t="s">
        <v>3521</v>
      </c>
      <c r="E1522" s="3" t="s">
        <v>58</v>
      </c>
      <c r="F1522" s="11">
        <v>44474</v>
      </c>
      <c r="G1522" s="4">
        <v>4679169</v>
      </c>
      <c r="H1522" s="4" t="e">
        <f>VLOOKUP(D1522,'Xử lý'!$C$1:$C$173,1,0)</f>
        <v>#N/A</v>
      </c>
      <c r="I1522" s="4"/>
      <c r="J1522" s="4">
        <f t="shared" si="64"/>
        <v>0</v>
      </c>
      <c r="K1522" s="2">
        <f t="shared" si="63"/>
        <v>0</v>
      </c>
      <c r="L1522" s="4">
        <v>0</v>
      </c>
      <c r="M1522" s="4">
        <v>0</v>
      </c>
      <c r="N1522" s="4">
        <v>0</v>
      </c>
      <c r="O1522" s="4">
        <v>4679169</v>
      </c>
    </row>
    <row r="1523" spans="2:15" hidden="1" outlineLevel="1" x14ac:dyDescent="0.25">
      <c r="B1523" s="11">
        <v>44414</v>
      </c>
      <c r="C1523" s="3" t="s">
        <v>432</v>
      </c>
      <c r="D1523" s="3" t="s">
        <v>4129</v>
      </c>
      <c r="E1523" s="3" t="s">
        <v>1531</v>
      </c>
      <c r="F1523" s="11">
        <v>44474</v>
      </c>
      <c r="G1523" s="4">
        <v>7074705</v>
      </c>
      <c r="H1523" s="4" t="e">
        <f>VLOOKUP(D1523,'Xử lý'!$C$1:$C$173,1,0)</f>
        <v>#N/A</v>
      </c>
      <c r="I1523" s="4"/>
      <c r="J1523" s="4">
        <f t="shared" si="64"/>
        <v>0</v>
      </c>
      <c r="K1523" s="2">
        <f t="shared" si="63"/>
        <v>0</v>
      </c>
      <c r="L1523" s="4">
        <v>0</v>
      </c>
      <c r="M1523" s="4">
        <v>0</v>
      </c>
      <c r="N1523" s="4">
        <v>0</v>
      </c>
      <c r="O1523" s="4">
        <v>7074705</v>
      </c>
    </row>
    <row r="1524" spans="2:15" hidden="1" outlineLevel="1" x14ac:dyDescent="0.25">
      <c r="B1524" s="11">
        <v>44414</v>
      </c>
      <c r="C1524" s="3" t="s">
        <v>3084</v>
      </c>
      <c r="D1524" s="3" t="s">
        <v>356</v>
      </c>
      <c r="E1524" s="3" t="s">
        <v>4553</v>
      </c>
      <c r="F1524" s="11">
        <v>44474</v>
      </c>
      <c r="G1524" s="4">
        <v>1497375</v>
      </c>
      <c r="H1524" s="4" t="e">
        <f>VLOOKUP(D1524,'Xử lý'!$C$1:$C$173,1,0)</f>
        <v>#N/A</v>
      </c>
      <c r="I1524" s="4"/>
      <c r="J1524" s="4">
        <f t="shared" si="64"/>
        <v>0</v>
      </c>
      <c r="K1524" s="2">
        <f t="shared" si="63"/>
        <v>0</v>
      </c>
      <c r="L1524" s="4">
        <v>0</v>
      </c>
      <c r="M1524" s="4">
        <v>0</v>
      </c>
      <c r="N1524" s="4">
        <v>0</v>
      </c>
      <c r="O1524" s="4">
        <v>1497375</v>
      </c>
    </row>
    <row r="1525" spans="2:15" hidden="1" outlineLevel="1" x14ac:dyDescent="0.25">
      <c r="B1525" s="11">
        <v>44414</v>
      </c>
      <c r="C1525" s="3" t="s">
        <v>4118</v>
      </c>
      <c r="D1525" s="3" t="s">
        <v>2806</v>
      </c>
      <c r="E1525" s="3" t="s">
        <v>79</v>
      </c>
      <c r="F1525" s="11">
        <v>44474</v>
      </c>
      <c r="G1525" s="4">
        <v>5792655</v>
      </c>
      <c r="H1525" s="4" t="e">
        <f>VLOOKUP(D1525,'Xử lý'!$C$1:$C$173,1,0)</f>
        <v>#N/A</v>
      </c>
      <c r="I1525" s="4"/>
      <c r="J1525" s="4">
        <f t="shared" si="64"/>
        <v>0</v>
      </c>
      <c r="K1525" s="2">
        <f t="shared" si="63"/>
        <v>0</v>
      </c>
      <c r="L1525" s="4">
        <v>0</v>
      </c>
      <c r="M1525" s="4">
        <v>0</v>
      </c>
      <c r="N1525" s="4">
        <v>0</v>
      </c>
      <c r="O1525" s="4">
        <v>5792655</v>
      </c>
    </row>
    <row r="1526" spans="2:15" hidden="1" outlineLevel="1" x14ac:dyDescent="0.25">
      <c r="B1526" s="11">
        <v>44414</v>
      </c>
      <c r="C1526" s="3" t="s">
        <v>761</v>
      </c>
      <c r="D1526" s="3" t="s">
        <v>206</v>
      </c>
      <c r="E1526" s="3" t="s">
        <v>4031</v>
      </c>
      <c r="F1526" s="11">
        <v>44474</v>
      </c>
      <c r="G1526" s="4">
        <v>1661660</v>
      </c>
      <c r="H1526" s="4" t="e">
        <f>VLOOKUP(D1526,'Xử lý'!$C$1:$C$173,1,0)</f>
        <v>#N/A</v>
      </c>
      <c r="I1526" s="4"/>
      <c r="J1526" s="4">
        <f t="shared" si="64"/>
        <v>0</v>
      </c>
      <c r="K1526" s="2">
        <f t="shared" si="63"/>
        <v>0</v>
      </c>
      <c r="L1526" s="4">
        <v>0</v>
      </c>
      <c r="M1526" s="4">
        <v>0</v>
      </c>
      <c r="N1526" s="4">
        <v>0</v>
      </c>
      <c r="O1526" s="4">
        <v>1661660</v>
      </c>
    </row>
    <row r="1527" spans="2:15" hidden="1" outlineLevel="1" x14ac:dyDescent="0.25">
      <c r="B1527" s="11">
        <v>44414</v>
      </c>
      <c r="C1527" s="3" t="s">
        <v>2266</v>
      </c>
      <c r="D1527" s="3" t="s">
        <v>4134</v>
      </c>
      <c r="E1527" s="3" t="s">
        <v>1290</v>
      </c>
      <c r="F1527" s="11">
        <v>44474</v>
      </c>
      <c r="G1527" s="4">
        <v>5701258</v>
      </c>
      <c r="H1527" s="4" t="e">
        <f>VLOOKUP(D1527,'Xử lý'!$C$1:$C$173,1,0)</f>
        <v>#N/A</v>
      </c>
      <c r="I1527" s="4"/>
      <c r="J1527" s="4">
        <f t="shared" si="64"/>
        <v>0</v>
      </c>
      <c r="K1527" s="2">
        <f t="shared" si="63"/>
        <v>0</v>
      </c>
      <c r="L1527" s="4">
        <v>0</v>
      </c>
      <c r="M1527" s="4">
        <v>0</v>
      </c>
      <c r="N1527" s="4">
        <v>0</v>
      </c>
      <c r="O1527" s="4">
        <v>5701258</v>
      </c>
    </row>
    <row r="1528" spans="2:15" hidden="1" outlineLevel="1" x14ac:dyDescent="0.25">
      <c r="B1528" s="11">
        <v>44414</v>
      </c>
      <c r="C1528" s="3" t="s">
        <v>2629</v>
      </c>
      <c r="D1528" s="3" t="s">
        <v>3552</v>
      </c>
      <c r="E1528" s="3" t="s">
        <v>1389</v>
      </c>
      <c r="F1528" s="11">
        <v>44474</v>
      </c>
      <c r="G1528" s="4">
        <v>2124117</v>
      </c>
      <c r="H1528" s="4" t="e">
        <f>VLOOKUP(D1528,'Xử lý'!$C$1:$C$173,1,0)</f>
        <v>#N/A</v>
      </c>
      <c r="I1528" s="4"/>
      <c r="J1528" s="4">
        <f t="shared" si="64"/>
        <v>0</v>
      </c>
      <c r="K1528" s="2">
        <f t="shared" si="63"/>
        <v>0</v>
      </c>
      <c r="L1528" s="4">
        <v>0</v>
      </c>
      <c r="M1528" s="4">
        <v>0</v>
      </c>
      <c r="N1528" s="4">
        <v>0</v>
      </c>
      <c r="O1528" s="4">
        <v>2124117</v>
      </c>
    </row>
    <row r="1529" spans="2:15" hidden="1" outlineLevel="1" x14ac:dyDescent="0.25">
      <c r="B1529" s="11">
        <v>44414</v>
      </c>
      <c r="C1529" s="3" t="s">
        <v>4483</v>
      </c>
      <c r="D1529" s="3" t="s">
        <v>2505</v>
      </c>
      <c r="E1529" s="3" t="s">
        <v>4061</v>
      </c>
      <c r="F1529" s="11">
        <v>44474</v>
      </c>
      <c r="G1529" s="4">
        <v>3029290</v>
      </c>
      <c r="H1529" s="4" t="e">
        <f>VLOOKUP(D1529,'Xử lý'!$C$1:$C$173,1,0)</f>
        <v>#N/A</v>
      </c>
      <c r="I1529" s="4"/>
      <c r="J1529" s="4">
        <f t="shared" si="64"/>
        <v>0</v>
      </c>
      <c r="K1529" s="2">
        <f t="shared" si="63"/>
        <v>0</v>
      </c>
      <c r="L1529" s="4">
        <v>0</v>
      </c>
      <c r="M1529" s="4">
        <v>0</v>
      </c>
      <c r="N1529" s="4">
        <v>0</v>
      </c>
      <c r="O1529" s="4">
        <v>3029290</v>
      </c>
    </row>
    <row r="1530" spans="2:15" hidden="1" outlineLevel="1" x14ac:dyDescent="0.25">
      <c r="B1530" s="11">
        <v>44414</v>
      </c>
      <c r="C1530" s="3" t="s">
        <v>1696</v>
      </c>
      <c r="D1530" s="3" t="s">
        <v>1077</v>
      </c>
      <c r="E1530" s="3" t="s">
        <v>2017</v>
      </c>
      <c r="F1530" s="11">
        <v>44474</v>
      </c>
      <c r="G1530" s="4">
        <v>2634304</v>
      </c>
      <c r="H1530" s="4" t="e">
        <f>VLOOKUP(D1530,'Xử lý'!$C$1:$C$173,1,0)</f>
        <v>#N/A</v>
      </c>
      <c r="I1530" s="4"/>
      <c r="J1530" s="4">
        <f t="shared" si="64"/>
        <v>0</v>
      </c>
      <c r="K1530" s="2">
        <f t="shared" si="63"/>
        <v>0</v>
      </c>
      <c r="L1530" s="4">
        <v>0</v>
      </c>
      <c r="M1530" s="4">
        <v>0</v>
      </c>
      <c r="N1530" s="4">
        <v>0</v>
      </c>
      <c r="O1530" s="4">
        <v>2634304</v>
      </c>
    </row>
    <row r="1531" spans="2:15" hidden="1" outlineLevel="1" x14ac:dyDescent="0.25">
      <c r="B1531" s="11">
        <v>44414</v>
      </c>
      <c r="C1531" s="3" t="s">
        <v>2372</v>
      </c>
      <c r="D1531" s="3" t="s">
        <v>972</v>
      </c>
      <c r="E1531" s="3" t="s">
        <v>798</v>
      </c>
      <c r="F1531" s="11">
        <v>44474</v>
      </c>
      <c r="G1531" s="4">
        <v>3592215</v>
      </c>
      <c r="H1531" s="4" t="e">
        <f>VLOOKUP(D1531,'Xử lý'!$C$1:$C$173,1,0)</f>
        <v>#N/A</v>
      </c>
      <c r="I1531" s="4"/>
      <c r="J1531" s="4">
        <f t="shared" si="64"/>
        <v>0</v>
      </c>
      <c r="K1531" s="2">
        <f t="shared" si="63"/>
        <v>0</v>
      </c>
      <c r="L1531" s="4">
        <v>0</v>
      </c>
      <c r="M1531" s="4">
        <v>0</v>
      </c>
      <c r="N1531" s="4">
        <v>0</v>
      </c>
      <c r="O1531" s="4">
        <v>3592215</v>
      </c>
    </row>
    <row r="1532" spans="2:15" hidden="1" outlineLevel="1" x14ac:dyDescent="0.25">
      <c r="B1532" s="11">
        <v>44414</v>
      </c>
      <c r="C1532" s="3" t="s">
        <v>955</v>
      </c>
      <c r="D1532" s="3" t="s">
        <v>3648</v>
      </c>
      <c r="E1532" s="3" t="s">
        <v>3045</v>
      </c>
      <c r="F1532" s="11">
        <v>44474</v>
      </c>
      <c r="G1532" s="4">
        <v>4448576</v>
      </c>
      <c r="H1532" s="4" t="e">
        <f>VLOOKUP(D1532,'Xử lý'!$C$1:$C$173,1,0)</f>
        <v>#N/A</v>
      </c>
      <c r="I1532" s="4"/>
      <c r="J1532" s="4">
        <f t="shared" si="64"/>
        <v>0</v>
      </c>
      <c r="K1532" s="2">
        <f t="shared" si="63"/>
        <v>0</v>
      </c>
      <c r="L1532" s="4">
        <v>0</v>
      </c>
      <c r="M1532" s="4">
        <v>0</v>
      </c>
      <c r="N1532" s="4">
        <v>0</v>
      </c>
      <c r="O1532" s="4">
        <v>4448576</v>
      </c>
    </row>
    <row r="1533" spans="2:15" hidden="1" outlineLevel="1" x14ac:dyDescent="0.25">
      <c r="B1533" s="11">
        <v>44414</v>
      </c>
      <c r="C1533" s="3" t="s">
        <v>1255</v>
      </c>
      <c r="D1533" s="3" t="s">
        <v>1246</v>
      </c>
      <c r="E1533" s="3" t="s">
        <v>785</v>
      </c>
      <c r="F1533" s="11">
        <v>44474</v>
      </c>
      <c r="G1533" s="4">
        <v>4836788</v>
      </c>
      <c r="H1533" s="4" t="e">
        <f>VLOOKUP(D1533,'Xử lý'!$C$1:$C$173,1,0)</f>
        <v>#N/A</v>
      </c>
      <c r="I1533" s="4"/>
      <c r="J1533" s="4">
        <f t="shared" si="64"/>
        <v>0</v>
      </c>
      <c r="K1533" s="2">
        <f t="shared" si="63"/>
        <v>0</v>
      </c>
      <c r="L1533" s="4">
        <v>0</v>
      </c>
      <c r="M1533" s="4">
        <v>0</v>
      </c>
      <c r="N1533" s="4">
        <v>0</v>
      </c>
      <c r="O1533" s="4">
        <v>4836788</v>
      </c>
    </row>
    <row r="1534" spans="2:15" hidden="1" outlineLevel="1" x14ac:dyDescent="0.25">
      <c r="B1534" s="11">
        <v>44414</v>
      </c>
      <c r="C1534" s="3" t="s">
        <v>314</v>
      </c>
      <c r="D1534" s="3" t="s">
        <v>4429</v>
      </c>
      <c r="E1534" s="3" t="s">
        <v>866</v>
      </c>
      <c r="F1534" s="11">
        <v>44474</v>
      </c>
      <c r="G1534" s="4">
        <v>996118</v>
      </c>
      <c r="H1534" s="4" t="e">
        <f>VLOOKUP(D1534,'Xử lý'!$C$1:$C$173,1,0)</f>
        <v>#N/A</v>
      </c>
      <c r="I1534" s="4"/>
      <c r="J1534" s="4">
        <f t="shared" si="64"/>
        <v>0</v>
      </c>
      <c r="K1534" s="2">
        <f t="shared" si="63"/>
        <v>0</v>
      </c>
      <c r="L1534" s="4">
        <v>0</v>
      </c>
      <c r="M1534" s="4">
        <v>0</v>
      </c>
      <c r="N1534" s="4">
        <v>0</v>
      </c>
      <c r="O1534" s="4">
        <v>996118</v>
      </c>
    </row>
    <row r="1535" spans="2:15" hidden="1" outlineLevel="1" x14ac:dyDescent="0.25">
      <c r="B1535" s="11">
        <v>44414</v>
      </c>
      <c r="C1535" s="3" t="s">
        <v>2354</v>
      </c>
      <c r="D1535" s="3" t="s">
        <v>373</v>
      </c>
      <c r="E1535" s="3" t="s">
        <v>3225</v>
      </c>
      <c r="F1535" s="11">
        <v>44474</v>
      </c>
      <c r="G1535" s="4">
        <v>1688537</v>
      </c>
      <c r="H1535" s="4" t="e">
        <f>VLOOKUP(D1535,'Xử lý'!$C$1:$C$173,1,0)</f>
        <v>#N/A</v>
      </c>
      <c r="I1535" s="4"/>
      <c r="J1535" s="4">
        <f t="shared" si="64"/>
        <v>0</v>
      </c>
      <c r="K1535" s="2">
        <f t="shared" si="63"/>
        <v>0</v>
      </c>
      <c r="L1535" s="4">
        <v>0</v>
      </c>
      <c r="M1535" s="4">
        <v>0</v>
      </c>
      <c r="N1535" s="4">
        <v>0</v>
      </c>
      <c r="O1535" s="4">
        <v>1688537</v>
      </c>
    </row>
    <row r="1536" spans="2:15" hidden="1" outlineLevel="1" x14ac:dyDescent="0.25">
      <c r="B1536" s="11">
        <v>44414</v>
      </c>
      <c r="C1536" s="3" t="s">
        <v>1469</v>
      </c>
      <c r="D1536" s="3" t="s">
        <v>1826</v>
      </c>
      <c r="E1536" s="3" t="s">
        <v>4265</v>
      </c>
      <c r="F1536" s="11">
        <v>44474</v>
      </c>
      <c r="G1536" s="4">
        <v>336875</v>
      </c>
      <c r="H1536" s="4" t="e">
        <f>VLOOKUP(D1536,'Xử lý'!$C$1:$C$173,1,0)</f>
        <v>#N/A</v>
      </c>
      <c r="I1536" s="4"/>
      <c r="J1536" s="4">
        <f t="shared" si="64"/>
        <v>0</v>
      </c>
      <c r="K1536" s="2">
        <f t="shared" si="63"/>
        <v>0</v>
      </c>
      <c r="L1536" s="4">
        <v>0</v>
      </c>
      <c r="M1536" s="4">
        <v>0</v>
      </c>
      <c r="N1536" s="4">
        <v>0</v>
      </c>
      <c r="O1536" s="4">
        <v>336875</v>
      </c>
    </row>
    <row r="1537" spans="1:15" hidden="1" outlineLevel="1" x14ac:dyDescent="0.25">
      <c r="B1537" s="11">
        <v>44414</v>
      </c>
      <c r="C1537" s="3" t="s">
        <v>3695</v>
      </c>
      <c r="D1537" s="3" t="s">
        <v>3358</v>
      </c>
      <c r="E1537" s="3" t="s">
        <v>4567</v>
      </c>
      <c r="F1537" s="11">
        <v>44474</v>
      </c>
      <c r="G1537" s="4">
        <v>4513960</v>
      </c>
      <c r="H1537" s="4" t="e">
        <f>VLOOKUP(D1537,'Xử lý'!$C$1:$C$173,1,0)</f>
        <v>#N/A</v>
      </c>
      <c r="I1537" s="4"/>
      <c r="J1537" s="4">
        <f t="shared" si="64"/>
        <v>0</v>
      </c>
      <c r="K1537" s="2">
        <f t="shared" si="63"/>
        <v>0</v>
      </c>
      <c r="L1537" s="4">
        <v>0</v>
      </c>
      <c r="M1537" s="4">
        <v>0</v>
      </c>
      <c r="N1537" s="4">
        <v>0</v>
      </c>
      <c r="O1537" s="4">
        <v>4513960</v>
      </c>
    </row>
    <row r="1538" spans="1:15" hidden="1" outlineLevel="1" x14ac:dyDescent="0.25">
      <c r="B1538" s="11">
        <v>44414</v>
      </c>
      <c r="C1538" s="3" t="s">
        <v>1900</v>
      </c>
      <c r="D1538" s="3" t="s">
        <v>1980</v>
      </c>
      <c r="E1538" s="3" t="s">
        <v>3064</v>
      </c>
      <c r="F1538" s="11">
        <v>44474</v>
      </c>
      <c r="G1538" s="4">
        <v>2209426</v>
      </c>
      <c r="H1538" s="4" t="e">
        <f>VLOOKUP(D1538,'Xử lý'!$C$1:$C$173,1,0)</f>
        <v>#N/A</v>
      </c>
      <c r="I1538" s="4"/>
      <c r="J1538" s="4">
        <f t="shared" si="64"/>
        <v>0</v>
      </c>
      <c r="K1538" s="2">
        <f t="shared" si="63"/>
        <v>0</v>
      </c>
      <c r="L1538" s="4">
        <v>0</v>
      </c>
      <c r="M1538" s="4">
        <v>0</v>
      </c>
      <c r="N1538" s="4">
        <v>0</v>
      </c>
      <c r="O1538" s="4">
        <v>2209426</v>
      </c>
    </row>
    <row r="1539" spans="1:15" collapsed="1" x14ac:dyDescent="0.25">
      <c r="A1539" s="7" t="s">
        <v>3676</v>
      </c>
      <c r="G1539" s="2">
        <v>54062319</v>
      </c>
      <c r="H1539" s="4" t="e">
        <f>VLOOKUP(D1539,'Xử lý'!$C$1:$C$173,1,0)</f>
        <v>#N/A</v>
      </c>
      <c r="I1539" s="16">
        <f>SUM(I1540:I1552)</f>
        <v>7989766</v>
      </c>
      <c r="J1539" s="4">
        <v>464358</v>
      </c>
      <c r="K1539" s="2">
        <f t="shared" si="63"/>
        <v>7525408</v>
      </c>
      <c r="L1539" s="2">
        <v>746777</v>
      </c>
      <c r="M1539" s="2">
        <v>0</v>
      </c>
      <c r="N1539" s="2">
        <v>0</v>
      </c>
      <c r="O1539" s="2">
        <v>53315542</v>
      </c>
    </row>
    <row r="1540" spans="1:15" hidden="1" outlineLevel="1" x14ac:dyDescent="0.25">
      <c r="B1540" s="11">
        <v>44350</v>
      </c>
      <c r="C1540" s="3" t="s">
        <v>3362</v>
      </c>
      <c r="D1540" s="3" t="s">
        <v>664</v>
      </c>
      <c r="E1540" s="3" t="s">
        <v>2671</v>
      </c>
      <c r="F1540" s="11">
        <v>44410</v>
      </c>
      <c r="G1540" s="4">
        <v>2029379</v>
      </c>
      <c r="H1540" s="4" t="e">
        <f>VLOOKUP(D1540,'Xử lý'!$C$1:$C$173,1,0)</f>
        <v>#N/A</v>
      </c>
      <c r="I1540" s="4"/>
      <c r="J1540" s="4">
        <f t="shared" si="64"/>
        <v>0</v>
      </c>
      <c r="K1540" s="2">
        <f t="shared" si="63"/>
        <v>0</v>
      </c>
      <c r="L1540" s="4">
        <v>0</v>
      </c>
      <c r="M1540" s="4">
        <v>0</v>
      </c>
      <c r="N1540" s="4">
        <v>0</v>
      </c>
      <c r="O1540" s="4">
        <v>2029379</v>
      </c>
    </row>
    <row r="1541" spans="1:15" hidden="1" outlineLevel="1" x14ac:dyDescent="0.25">
      <c r="B1541" s="11">
        <v>44350</v>
      </c>
      <c r="C1541" s="3" t="s">
        <v>2244</v>
      </c>
      <c r="D1541" s="3" t="s">
        <v>243</v>
      </c>
      <c r="E1541" s="3" t="s">
        <v>1012</v>
      </c>
      <c r="F1541" s="11">
        <v>44410</v>
      </c>
      <c r="G1541" s="4">
        <v>2025430</v>
      </c>
      <c r="H1541" s="4" t="e">
        <f>VLOOKUP(D1541,'Xử lý'!$C$1:$C$173,1,0)</f>
        <v>#N/A</v>
      </c>
      <c r="I1541" s="4"/>
      <c r="J1541" s="4">
        <f t="shared" si="64"/>
        <v>0</v>
      </c>
      <c r="K1541" s="2">
        <f t="shared" ref="K1541:K1604" si="65">I1541-J1541</f>
        <v>0</v>
      </c>
      <c r="L1541" s="4">
        <v>0</v>
      </c>
      <c r="M1541" s="4">
        <v>0</v>
      </c>
      <c r="N1541" s="4">
        <v>0</v>
      </c>
      <c r="O1541" s="4">
        <v>2025430</v>
      </c>
    </row>
    <row r="1542" spans="1:15" hidden="1" outlineLevel="1" x14ac:dyDescent="0.25">
      <c r="B1542" s="11">
        <v>44359</v>
      </c>
      <c r="C1542" s="3" t="s">
        <v>586</v>
      </c>
      <c r="D1542" s="3" t="s">
        <v>3759</v>
      </c>
      <c r="E1542" s="3" t="s">
        <v>1578</v>
      </c>
      <c r="F1542" s="11">
        <v>44419</v>
      </c>
      <c r="G1542" s="4">
        <v>4072100</v>
      </c>
      <c r="H1542" s="4" t="str">
        <f>VLOOKUP(D1542,'Xử lý'!$C$1:$C$173,1,0)</f>
        <v>0002983</v>
      </c>
      <c r="I1542" s="4">
        <f t="shared" ref="I1542:I1594" si="66">IF(H1542&lt;&gt;0,G1542,0)</f>
        <v>4072100</v>
      </c>
      <c r="J1542" s="4">
        <f t="shared" si="64"/>
        <v>4072100</v>
      </c>
      <c r="K1542" s="2">
        <f t="shared" si="65"/>
        <v>0</v>
      </c>
      <c r="L1542" s="4">
        <v>0</v>
      </c>
      <c r="M1542" s="4">
        <v>0</v>
      </c>
      <c r="N1542" s="4">
        <v>0</v>
      </c>
      <c r="O1542" s="4">
        <v>4072100</v>
      </c>
    </row>
    <row r="1543" spans="1:15" hidden="1" outlineLevel="1" x14ac:dyDescent="0.25">
      <c r="B1543" s="11">
        <v>44359</v>
      </c>
      <c r="C1543" s="3" t="s">
        <v>1048</v>
      </c>
      <c r="D1543" s="3" t="s">
        <v>4573</v>
      </c>
      <c r="E1543" s="3" t="s">
        <v>2236</v>
      </c>
      <c r="F1543" s="11">
        <v>44419</v>
      </c>
      <c r="G1543" s="4">
        <v>4749214</v>
      </c>
      <c r="H1543" s="4" t="e">
        <f>VLOOKUP(D1543,'Xử lý'!$C$1:$C$173,1,0)</f>
        <v>#N/A</v>
      </c>
      <c r="I1543" s="4"/>
      <c r="J1543" s="4">
        <f t="shared" ref="J1543:J1606" si="67">IF(I1543&lt;&gt;0,I1543,0)</f>
        <v>0</v>
      </c>
      <c r="K1543" s="2">
        <f t="shared" si="65"/>
        <v>0</v>
      </c>
      <c r="L1543" s="4">
        <v>0</v>
      </c>
      <c r="M1543" s="4">
        <v>0</v>
      </c>
      <c r="N1543" s="4">
        <v>0</v>
      </c>
      <c r="O1543" s="4">
        <v>4749214</v>
      </c>
    </row>
    <row r="1544" spans="1:15" hidden="1" outlineLevel="1" x14ac:dyDescent="0.25">
      <c r="B1544" s="11">
        <v>44365</v>
      </c>
      <c r="C1544" s="3" t="s">
        <v>2632</v>
      </c>
      <c r="D1544" s="3" t="s">
        <v>1417</v>
      </c>
      <c r="E1544" s="3" t="s">
        <v>3748</v>
      </c>
      <c r="F1544" s="11">
        <v>44425</v>
      </c>
      <c r="G1544" s="4">
        <v>2581374</v>
      </c>
      <c r="H1544" s="4" t="str">
        <f>VLOOKUP(D1544,'Xử lý'!$C$1:$C$173,1,0)</f>
        <v>0003313</v>
      </c>
      <c r="I1544" s="4">
        <f t="shared" si="66"/>
        <v>2581374</v>
      </c>
      <c r="J1544" s="4">
        <f t="shared" si="67"/>
        <v>2581374</v>
      </c>
      <c r="K1544" s="2">
        <f t="shared" si="65"/>
        <v>0</v>
      </c>
      <c r="L1544" s="4">
        <v>0</v>
      </c>
      <c r="M1544" s="4">
        <v>0</v>
      </c>
      <c r="N1544" s="4">
        <v>0</v>
      </c>
      <c r="O1544" s="4">
        <v>2581374</v>
      </c>
    </row>
    <row r="1545" spans="1:15" hidden="1" outlineLevel="1" x14ac:dyDescent="0.25">
      <c r="B1545" s="11">
        <v>44365</v>
      </c>
      <c r="C1545" s="3" t="s">
        <v>270</v>
      </c>
      <c r="D1545" s="3" t="s">
        <v>2767</v>
      </c>
      <c r="E1545" s="3" t="s">
        <v>1845</v>
      </c>
      <c r="F1545" s="11">
        <v>44425</v>
      </c>
      <c r="G1545" s="4">
        <v>1336292</v>
      </c>
      <c r="H1545" s="4" t="str">
        <f>VLOOKUP(D1545,'Xử lý'!$C$1:$C$173,1,0)</f>
        <v>0003314</v>
      </c>
      <c r="I1545" s="4">
        <f t="shared" si="66"/>
        <v>1336292</v>
      </c>
      <c r="J1545" s="4">
        <f t="shared" si="67"/>
        <v>1336292</v>
      </c>
      <c r="K1545" s="2">
        <f t="shared" si="65"/>
        <v>0</v>
      </c>
      <c r="L1545" s="4">
        <v>0</v>
      </c>
      <c r="M1545" s="4">
        <v>0</v>
      </c>
      <c r="N1545" s="4">
        <v>0</v>
      </c>
      <c r="O1545" s="4">
        <v>1336292</v>
      </c>
    </row>
    <row r="1546" spans="1:15" hidden="1" outlineLevel="1" x14ac:dyDescent="0.25">
      <c r="B1546" s="11">
        <v>44366</v>
      </c>
      <c r="C1546" s="3" t="s">
        <v>2569</v>
      </c>
      <c r="D1546" s="3" t="s">
        <v>701</v>
      </c>
      <c r="E1546" s="3" t="s">
        <v>3847</v>
      </c>
      <c r="F1546" s="11">
        <v>44426</v>
      </c>
      <c r="G1546" s="4">
        <v>3343427</v>
      </c>
      <c r="H1546" s="4" t="e">
        <f>VLOOKUP(D1546,'Xử lý'!$C$1:$C$173,1,0)</f>
        <v>#N/A</v>
      </c>
      <c r="I1546" s="4"/>
      <c r="J1546" s="4">
        <f t="shared" si="67"/>
        <v>0</v>
      </c>
      <c r="K1546" s="2">
        <f t="shared" si="65"/>
        <v>0</v>
      </c>
      <c r="L1546" s="4">
        <v>0</v>
      </c>
      <c r="M1546" s="4">
        <v>0</v>
      </c>
      <c r="N1546" s="4">
        <v>0</v>
      </c>
      <c r="O1546" s="4">
        <v>3343427</v>
      </c>
    </row>
    <row r="1547" spans="1:15" hidden="1" outlineLevel="1" x14ac:dyDescent="0.25">
      <c r="B1547" s="11">
        <v>44380</v>
      </c>
      <c r="C1547" s="3" t="s">
        <v>126</v>
      </c>
      <c r="D1547" s="3" t="s">
        <v>344</v>
      </c>
      <c r="E1547" s="3" t="s">
        <v>4126</v>
      </c>
      <c r="F1547" s="11">
        <v>44440</v>
      </c>
      <c r="G1547" s="4">
        <v>2029379</v>
      </c>
      <c r="H1547" s="4" t="e">
        <f>VLOOKUP(D1547,'Xử lý'!$C$1:$C$173,1,0)</f>
        <v>#N/A</v>
      </c>
      <c r="I1547" s="4"/>
      <c r="J1547" s="4">
        <f t="shared" si="67"/>
        <v>0</v>
      </c>
      <c r="K1547" s="2">
        <f t="shared" si="65"/>
        <v>0</v>
      </c>
      <c r="L1547" s="4">
        <v>0</v>
      </c>
      <c r="M1547" s="4">
        <v>0</v>
      </c>
      <c r="N1547" s="4">
        <v>0</v>
      </c>
      <c r="O1547" s="4">
        <v>2029379</v>
      </c>
    </row>
    <row r="1548" spans="1:15" hidden="1" outlineLevel="1" x14ac:dyDescent="0.25">
      <c r="B1548" s="11">
        <v>44380</v>
      </c>
      <c r="C1548" s="3" t="s">
        <v>2938</v>
      </c>
      <c r="D1548" s="3" t="s">
        <v>546</v>
      </c>
      <c r="E1548" s="3" t="s">
        <v>3829</v>
      </c>
      <c r="F1548" s="11">
        <v>44440</v>
      </c>
      <c r="G1548" s="4">
        <v>4025197</v>
      </c>
      <c r="H1548" s="4" t="e">
        <f>VLOOKUP(D1548,'Xử lý'!$C$1:$C$173,1,0)</f>
        <v>#N/A</v>
      </c>
      <c r="I1548" s="4"/>
      <c r="J1548" s="4">
        <f t="shared" si="67"/>
        <v>0</v>
      </c>
      <c r="K1548" s="2">
        <f t="shared" si="65"/>
        <v>0</v>
      </c>
      <c r="L1548" s="4">
        <v>0</v>
      </c>
      <c r="M1548" s="4">
        <v>0</v>
      </c>
      <c r="N1548" s="4">
        <v>0</v>
      </c>
      <c r="O1548" s="4">
        <v>4025197</v>
      </c>
    </row>
    <row r="1549" spans="1:15" hidden="1" outlineLevel="1" x14ac:dyDescent="0.25">
      <c r="B1549" s="11">
        <v>44388</v>
      </c>
      <c r="C1549" s="3" t="s">
        <v>4161</v>
      </c>
      <c r="D1549" s="3" t="s">
        <v>3987</v>
      </c>
      <c r="E1549" s="3" t="s">
        <v>2255</v>
      </c>
      <c r="F1549" s="11">
        <v>44448</v>
      </c>
      <c r="G1549" s="4">
        <v>6746491</v>
      </c>
      <c r="H1549" s="4" t="e">
        <f>VLOOKUP(D1549,'Xử lý'!$C$1:$C$173,1,0)</f>
        <v>#N/A</v>
      </c>
      <c r="I1549" s="4"/>
      <c r="J1549" s="4">
        <f t="shared" si="67"/>
        <v>0</v>
      </c>
      <c r="K1549" s="2">
        <f t="shared" si="65"/>
        <v>0</v>
      </c>
      <c r="L1549" s="4">
        <v>0</v>
      </c>
      <c r="M1549" s="4">
        <v>0</v>
      </c>
      <c r="N1549" s="4">
        <v>0</v>
      </c>
      <c r="O1549" s="4">
        <v>6746491</v>
      </c>
    </row>
    <row r="1550" spans="1:15" hidden="1" outlineLevel="1" x14ac:dyDescent="0.25">
      <c r="B1550" s="11">
        <v>44396</v>
      </c>
      <c r="C1550" s="3" t="s">
        <v>4558</v>
      </c>
      <c r="D1550" s="3" t="s">
        <v>3745</v>
      </c>
      <c r="E1550" s="3" t="s">
        <v>4178</v>
      </c>
      <c r="F1550" s="11">
        <v>44456</v>
      </c>
      <c r="G1550" s="4">
        <v>5715762</v>
      </c>
      <c r="H1550" s="4" t="e">
        <f>VLOOKUP(D1550,'Xử lý'!$C$1:$C$173,1,0)</f>
        <v>#N/A</v>
      </c>
      <c r="I1550" s="4"/>
      <c r="J1550" s="4">
        <f t="shared" si="67"/>
        <v>0</v>
      </c>
      <c r="K1550" s="2">
        <f t="shared" si="65"/>
        <v>0</v>
      </c>
      <c r="L1550" s="4">
        <v>746777</v>
      </c>
      <c r="M1550" s="4">
        <v>0</v>
      </c>
      <c r="N1550" s="4">
        <v>0</v>
      </c>
      <c r="O1550" s="4">
        <v>4968985</v>
      </c>
    </row>
    <row r="1551" spans="1:15" hidden="1" outlineLevel="1" x14ac:dyDescent="0.25">
      <c r="B1551" s="11">
        <v>44405</v>
      </c>
      <c r="C1551" s="3" t="s">
        <v>283</v>
      </c>
      <c r="D1551" s="3" t="s">
        <v>4349</v>
      </c>
      <c r="E1551" s="3" t="s">
        <v>1950</v>
      </c>
      <c r="F1551" s="11">
        <v>44465</v>
      </c>
      <c r="G1551" s="4">
        <v>6496988</v>
      </c>
      <c r="H1551" s="4" t="e">
        <f>VLOOKUP(D1551,'Xử lý'!$C$1:$C$173,1,0)</f>
        <v>#N/A</v>
      </c>
      <c r="I1551" s="4"/>
      <c r="J1551" s="4">
        <f t="shared" si="67"/>
        <v>0</v>
      </c>
      <c r="K1551" s="2">
        <f t="shared" si="65"/>
        <v>0</v>
      </c>
      <c r="L1551" s="4">
        <v>0</v>
      </c>
      <c r="M1551" s="4">
        <v>0</v>
      </c>
      <c r="N1551" s="4">
        <v>0</v>
      </c>
      <c r="O1551" s="4">
        <v>6496988</v>
      </c>
    </row>
    <row r="1552" spans="1:15" hidden="1" outlineLevel="1" x14ac:dyDescent="0.25">
      <c r="B1552" s="11">
        <v>44412</v>
      </c>
      <c r="C1552" s="3" t="s">
        <v>2683</v>
      </c>
      <c r="D1552" s="3" t="s">
        <v>1722</v>
      </c>
      <c r="E1552" s="3" t="s">
        <v>183</v>
      </c>
      <c r="F1552" s="11">
        <v>44472</v>
      </c>
      <c r="G1552" s="4">
        <v>8911286</v>
      </c>
      <c r="H1552" s="4" t="e">
        <f>VLOOKUP(D1552,'Xử lý'!$C$1:$C$173,1,0)</f>
        <v>#N/A</v>
      </c>
      <c r="I1552" s="4"/>
      <c r="J1552" s="4">
        <f t="shared" si="67"/>
        <v>0</v>
      </c>
      <c r="K1552" s="2">
        <f t="shared" si="65"/>
        <v>0</v>
      </c>
      <c r="L1552" s="4">
        <v>0</v>
      </c>
      <c r="M1552" s="4">
        <v>0</v>
      </c>
      <c r="N1552" s="4">
        <v>0</v>
      </c>
      <c r="O1552" s="4">
        <v>8911286</v>
      </c>
    </row>
    <row r="1553" spans="1:15" collapsed="1" x14ac:dyDescent="0.25">
      <c r="A1553" s="7" t="s">
        <v>635</v>
      </c>
      <c r="G1553" s="2">
        <v>16477802</v>
      </c>
      <c r="H1553" s="4" t="e">
        <f>VLOOKUP(D1553,'Xử lý'!$C$1:$C$173,1,0)</f>
        <v>#N/A</v>
      </c>
      <c r="I1553" s="16">
        <f>SUM(I1554:I1565)</f>
        <v>3334634</v>
      </c>
      <c r="J1553" s="4">
        <v>2393341</v>
      </c>
      <c r="K1553" s="2">
        <f t="shared" si="65"/>
        <v>941293</v>
      </c>
      <c r="L1553" s="2">
        <v>0</v>
      </c>
      <c r="M1553" s="2">
        <v>0</v>
      </c>
      <c r="N1553" s="2">
        <v>0</v>
      </c>
      <c r="O1553" s="2">
        <v>16477802</v>
      </c>
    </row>
    <row r="1554" spans="1:15" hidden="1" outlineLevel="1" x14ac:dyDescent="0.25">
      <c r="B1554" s="11">
        <v>44351</v>
      </c>
      <c r="C1554" s="3" t="s">
        <v>4527</v>
      </c>
      <c r="D1554" s="3" t="s">
        <v>2868</v>
      </c>
      <c r="E1554" s="3" t="s">
        <v>3739</v>
      </c>
      <c r="F1554" s="11">
        <v>44411</v>
      </c>
      <c r="G1554" s="4">
        <v>709359</v>
      </c>
      <c r="H1554" s="4" t="e">
        <f>VLOOKUP(D1554,'Xử lý'!$C$1:$C$173,1,0)</f>
        <v>#N/A</v>
      </c>
      <c r="I1554" s="4"/>
      <c r="J1554" s="4">
        <f t="shared" si="67"/>
        <v>0</v>
      </c>
      <c r="K1554" s="2">
        <f t="shared" si="65"/>
        <v>0</v>
      </c>
      <c r="L1554" s="4">
        <v>0</v>
      </c>
      <c r="M1554" s="4">
        <v>0</v>
      </c>
      <c r="N1554" s="4">
        <v>0</v>
      </c>
      <c r="O1554" s="4">
        <v>709359</v>
      </c>
    </row>
    <row r="1555" spans="1:15" hidden="1" outlineLevel="1" x14ac:dyDescent="0.25">
      <c r="B1555" s="11">
        <v>44359</v>
      </c>
      <c r="C1555" s="3" t="s">
        <v>1033</v>
      </c>
      <c r="D1555" s="3" t="s">
        <v>399</v>
      </c>
      <c r="E1555" s="3" t="s">
        <v>1763</v>
      </c>
      <c r="F1555" s="11">
        <v>44419</v>
      </c>
      <c r="G1555" s="4">
        <v>366491</v>
      </c>
      <c r="H1555" s="4" t="str">
        <f>VLOOKUP(D1555,'Xử lý'!$C$1:$C$173,1,0)</f>
        <v>0002997</v>
      </c>
      <c r="I1555" s="4">
        <f t="shared" si="66"/>
        <v>366491</v>
      </c>
      <c r="J1555" s="4">
        <f t="shared" si="67"/>
        <v>366491</v>
      </c>
      <c r="K1555" s="2">
        <f t="shared" si="65"/>
        <v>0</v>
      </c>
      <c r="L1555" s="4">
        <v>0</v>
      </c>
      <c r="M1555" s="4">
        <v>0</v>
      </c>
      <c r="N1555" s="4">
        <v>0</v>
      </c>
      <c r="O1555" s="4">
        <v>366491</v>
      </c>
    </row>
    <row r="1556" spans="1:15" hidden="1" outlineLevel="1" x14ac:dyDescent="0.25">
      <c r="B1556" s="11">
        <v>44359</v>
      </c>
      <c r="C1556" s="3" t="s">
        <v>2289</v>
      </c>
      <c r="D1556" s="3" t="s">
        <v>820</v>
      </c>
      <c r="E1556" s="3" t="s">
        <v>1989</v>
      </c>
      <c r="F1556" s="11">
        <v>44419</v>
      </c>
      <c r="G1556" s="4">
        <v>1308592</v>
      </c>
      <c r="H1556" s="4" t="str">
        <f>VLOOKUP(D1556,'Xử lý'!$C$1:$C$173,1,0)</f>
        <v>0003004</v>
      </c>
      <c r="I1556" s="4">
        <f t="shared" si="66"/>
        <v>1308592</v>
      </c>
      <c r="J1556" s="4">
        <f t="shared" si="67"/>
        <v>1308592</v>
      </c>
      <c r="K1556" s="2">
        <f t="shared" si="65"/>
        <v>0</v>
      </c>
      <c r="L1556" s="4">
        <v>0</v>
      </c>
      <c r="M1556" s="4">
        <v>0</v>
      </c>
      <c r="N1556" s="4">
        <v>0</v>
      </c>
      <c r="O1556" s="4">
        <v>1308592</v>
      </c>
    </row>
    <row r="1557" spans="1:15" hidden="1" outlineLevel="1" x14ac:dyDescent="0.25">
      <c r="B1557" s="11">
        <v>44359</v>
      </c>
      <c r="C1557" s="3" t="s">
        <v>3730</v>
      </c>
      <c r="D1557" s="3" t="s">
        <v>551</v>
      </c>
      <c r="E1557" s="3" t="s">
        <v>1341</v>
      </c>
      <c r="F1557" s="11">
        <v>44419</v>
      </c>
      <c r="G1557" s="4">
        <v>843820</v>
      </c>
      <c r="H1557" s="4" t="str">
        <f>VLOOKUP(D1557,'Xử lý'!$C$1:$C$173,1,0)</f>
        <v>0003005</v>
      </c>
      <c r="I1557" s="4">
        <f t="shared" si="66"/>
        <v>843820</v>
      </c>
      <c r="J1557" s="4">
        <f t="shared" si="67"/>
        <v>843820</v>
      </c>
      <c r="K1557" s="2">
        <f t="shared" si="65"/>
        <v>0</v>
      </c>
      <c r="L1557" s="4">
        <v>0</v>
      </c>
      <c r="M1557" s="4">
        <v>0</v>
      </c>
      <c r="N1557" s="4">
        <v>0</v>
      </c>
      <c r="O1557" s="4">
        <v>843820</v>
      </c>
    </row>
    <row r="1558" spans="1:15" hidden="1" outlineLevel="1" x14ac:dyDescent="0.25">
      <c r="B1558" s="11">
        <v>44365</v>
      </c>
      <c r="C1558" s="3" t="s">
        <v>1260</v>
      </c>
      <c r="D1558" s="3" t="s">
        <v>2484</v>
      </c>
      <c r="E1558" s="3" t="s">
        <v>726</v>
      </c>
      <c r="F1558" s="11">
        <v>44425</v>
      </c>
      <c r="G1558" s="4">
        <v>1399420</v>
      </c>
      <c r="H1558" s="4" t="e">
        <f>VLOOKUP(D1558,'Xử lý'!$C$1:$C$173,1,0)</f>
        <v>#N/A</v>
      </c>
      <c r="I1558" s="4"/>
      <c r="J1558" s="4">
        <f t="shared" si="67"/>
        <v>0</v>
      </c>
      <c r="K1558" s="2">
        <f t="shared" si="65"/>
        <v>0</v>
      </c>
      <c r="L1558" s="4">
        <v>0</v>
      </c>
      <c r="M1558" s="4">
        <v>0</v>
      </c>
      <c r="N1558" s="4">
        <v>0</v>
      </c>
      <c r="O1558" s="4">
        <v>1399420</v>
      </c>
    </row>
    <row r="1559" spans="1:15" hidden="1" outlineLevel="1" x14ac:dyDescent="0.25">
      <c r="B1559" s="11">
        <v>44365</v>
      </c>
      <c r="C1559" s="3" t="s">
        <v>436</v>
      </c>
      <c r="D1559" s="3" t="s">
        <v>3351</v>
      </c>
      <c r="E1559" s="3" t="s">
        <v>341</v>
      </c>
      <c r="F1559" s="11">
        <v>44425</v>
      </c>
      <c r="G1559" s="4">
        <v>449658</v>
      </c>
      <c r="H1559" s="4" t="e">
        <f>VLOOKUP(D1559,'Xử lý'!$C$1:$C$173,1,0)</f>
        <v>#N/A</v>
      </c>
      <c r="I1559" s="4"/>
      <c r="J1559" s="4">
        <f t="shared" si="67"/>
        <v>0</v>
      </c>
      <c r="K1559" s="2">
        <f t="shared" si="65"/>
        <v>0</v>
      </c>
      <c r="L1559" s="4">
        <v>0</v>
      </c>
      <c r="M1559" s="4">
        <v>0</v>
      </c>
      <c r="N1559" s="4">
        <v>0</v>
      </c>
      <c r="O1559" s="4">
        <v>449658</v>
      </c>
    </row>
    <row r="1560" spans="1:15" hidden="1" outlineLevel="1" x14ac:dyDescent="0.25">
      <c r="B1560" s="11">
        <v>44366</v>
      </c>
      <c r="C1560" s="3" t="s">
        <v>3101</v>
      </c>
      <c r="D1560" s="3" t="s">
        <v>4491</v>
      </c>
      <c r="E1560" s="3" t="s">
        <v>59</v>
      </c>
      <c r="F1560" s="11">
        <v>44426</v>
      </c>
      <c r="G1560" s="4">
        <v>815731</v>
      </c>
      <c r="H1560" s="4" t="str">
        <f>VLOOKUP(D1560,'Xử lý'!$C$1:$C$173,1,0)</f>
        <v>0003439</v>
      </c>
      <c r="I1560" s="4">
        <f t="shared" si="66"/>
        <v>815731</v>
      </c>
      <c r="J1560" s="4">
        <f t="shared" si="67"/>
        <v>815731</v>
      </c>
      <c r="K1560" s="2">
        <f t="shared" si="65"/>
        <v>0</v>
      </c>
      <c r="L1560" s="4">
        <v>0</v>
      </c>
      <c r="M1560" s="4">
        <v>0</v>
      </c>
      <c r="N1560" s="4">
        <v>0</v>
      </c>
      <c r="O1560" s="4">
        <v>815731</v>
      </c>
    </row>
    <row r="1561" spans="1:15" hidden="1" outlineLevel="1" x14ac:dyDescent="0.25">
      <c r="B1561" s="11">
        <v>44388</v>
      </c>
      <c r="C1561" s="3" t="s">
        <v>1895</v>
      </c>
      <c r="D1561" s="3" t="s">
        <v>850</v>
      </c>
      <c r="E1561" s="3" t="s">
        <v>1736</v>
      </c>
      <c r="F1561" s="11">
        <v>44448</v>
      </c>
      <c r="G1561" s="4">
        <v>3324991</v>
      </c>
      <c r="H1561" s="4" t="e">
        <f>VLOOKUP(D1561,'Xử lý'!$C$1:$C$173,1,0)</f>
        <v>#N/A</v>
      </c>
      <c r="I1561" s="4"/>
      <c r="J1561" s="4">
        <f t="shared" si="67"/>
        <v>0</v>
      </c>
      <c r="K1561" s="2">
        <f t="shared" si="65"/>
        <v>0</v>
      </c>
      <c r="L1561" s="4">
        <v>0</v>
      </c>
      <c r="M1561" s="4">
        <v>0</v>
      </c>
      <c r="N1561" s="4">
        <v>0</v>
      </c>
      <c r="O1561" s="4">
        <v>3324991</v>
      </c>
    </row>
    <row r="1562" spans="1:15" hidden="1" outlineLevel="1" x14ac:dyDescent="0.25">
      <c r="B1562" s="11">
        <v>44388</v>
      </c>
      <c r="C1562" s="3" t="s">
        <v>4576</v>
      </c>
      <c r="D1562" s="3" t="s">
        <v>10</v>
      </c>
      <c r="E1562" s="3" t="s">
        <v>154</v>
      </c>
      <c r="F1562" s="11">
        <v>44448</v>
      </c>
      <c r="G1562" s="4">
        <v>1331301</v>
      </c>
      <c r="H1562" s="4" t="e">
        <f>VLOOKUP(D1562,'Xử lý'!$C$1:$C$173,1,0)</f>
        <v>#N/A</v>
      </c>
      <c r="I1562" s="4"/>
      <c r="J1562" s="4">
        <f t="shared" si="67"/>
        <v>0</v>
      </c>
      <c r="K1562" s="2">
        <f t="shared" si="65"/>
        <v>0</v>
      </c>
      <c r="L1562" s="4">
        <v>0</v>
      </c>
      <c r="M1562" s="4">
        <v>0</v>
      </c>
      <c r="N1562" s="4">
        <v>0</v>
      </c>
      <c r="O1562" s="4">
        <v>1331301</v>
      </c>
    </row>
    <row r="1563" spans="1:15" hidden="1" outlineLevel="1" x14ac:dyDescent="0.25">
      <c r="B1563" s="11">
        <v>44388</v>
      </c>
      <c r="C1563" s="3" t="s">
        <v>383</v>
      </c>
      <c r="D1563" s="3" t="s">
        <v>1632</v>
      </c>
      <c r="E1563" s="3" t="s">
        <v>4410</v>
      </c>
      <c r="F1563" s="11">
        <v>44448</v>
      </c>
      <c r="G1563" s="4">
        <v>1886112</v>
      </c>
      <c r="H1563" s="4" t="e">
        <f>VLOOKUP(D1563,'Xử lý'!$C$1:$C$173,1,0)</f>
        <v>#N/A</v>
      </c>
      <c r="I1563" s="4"/>
      <c r="J1563" s="4">
        <f t="shared" si="67"/>
        <v>0</v>
      </c>
      <c r="K1563" s="2">
        <f t="shared" si="65"/>
        <v>0</v>
      </c>
      <c r="L1563" s="4">
        <v>0</v>
      </c>
      <c r="M1563" s="4">
        <v>0</v>
      </c>
      <c r="N1563" s="4">
        <v>0</v>
      </c>
      <c r="O1563" s="4">
        <v>1886112</v>
      </c>
    </row>
    <row r="1564" spans="1:15" hidden="1" outlineLevel="1" x14ac:dyDescent="0.25">
      <c r="B1564" s="11">
        <v>44396</v>
      </c>
      <c r="C1564" s="3" t="s">
        <v>3649</v>
      </c>
      <c r="D1564" s="3" t="s">
        <v>4532</v>
      </c>
      <c r="E1564" s="3" t="s">
        <v>278</v>
      </c>
      <c r="F1564" s="11">
        <v>44456</v>
      </c>
      <c r="G1564" s="4">
        <v>2489361</v>
      </c>
      <c r="H1564" s="4" t="e">
        <f>VLOOKUP(D1564,'Xử lý'!$C$1:$C$173,1,0)</f>
        <v>#N/A</v>
      </c>
      <c r="I1564" s="4"/>
      <c r="J1564" s="4">
        <f t="shared" si="67"/>
        <v>0</v>
      </c>
      <c r="K1564" s="2">
        <f t="shared" si="65"/>
        <v>0</v>
      </c>
      <c r="L1564" s="4">
        <v>0</v>
      </c>
      <c r="M1564" s="4">
        <v>0</v>
      </c>
      <c r="N1564" s="4">
        <v>0</v>
      </c>
      <c r="O1564" s="4">
        <v>2489361</v>
      </c>
    </row>
    <row r="1565" spans="1:15" hidden="1" outlineLevel="1" x14ac:dyDescent="0.25">
      <c r="B1565" s="11">
        <v>44396</v>
      </c>
      <c r="C1565" s="3" t="s">
        <v>3540</v>
      </c>
      <c r="D1565" s="3" t="s">
        <v>3434</v>
      </c>
      <c r="E1565" s="3" t="s">
        <v>524</v>
      </c>
      <c r="F1565" s="11">
        <v>44456</v>
      </c>
      <c r="G1565" s="4">
        <v>1552966</v>
      </c>
      <c r="H1565" s="4" t="e">
        <f>VLOOKUP(D1565,'Xử lý'!$C$1:$C$173,1,0)</f>
        <v>#N/A</v>
      </c>
      <c r="I1565" s="4"/>
      <c r="J1565" s="4">
        <f t="shared" si="67"/>
        <v>0</v>
      </c>
      <c r="K1565" s="2">
        <f t="shared" si="65"/>
        <v>0</v>
      </c>
      <c r="L1565" s="4">
        <v>0</v>
      </c>
      <c r="M1565" s="4">
        <v>0</v>
      </c>
      <c r="N1565" s="4">
        <v>0</v>
      </c>
      <c r="O1565" s="4">
        <v>1552966</v>
      </c>
    </row>
    <row r="1566" spans="1:15" collapsed="1" x14ac:dyDescent="0.25">
      <c r="A1566" s="7" t="s">
        <v>4138</v>
      </c>
      <c r="G1566" s="2">
        <v>186752542</v>
      </c>
      <c r="H1566" s="4" t="e">
        <f>VLOOKUP(D1566,'Xử lý'!$C$1:$C$173,1,0)</f>
        <v>#N/A</v>
      </c>
      <c r="I1566" s="16">
        <f>SUM(I1567:I1587)</f>
        <v>3709050</v>
      </c>
      <c r="J1566" s="4">
        <v>103839</v>
      </c>
      <c r="K1566" s="2">
        <f t="shared" si="65"/>
        <v>3605211</v>
      </c>
      <c r="L1566" s="2">
        <v>333764</v>
      </c>
      <c r="M1566" s="2">
        <v>0</v>
      </c>
      <c r="N1566" s="2">
        <v>0</v>
      </c>
      <c r="O1566" s="2">
        <v>186418778</v>
      </c>
    </row>
    <row r="1567" spans="1:15" hidden="1" outlineLevel="1" x14ac:dyDescent="0.25">
      <c r="B1567" s="11">
        <v>44358</v>
      </c>
      <c r="C1567" s="3" t="s">
        <v>909</v>
      </c>
      <c r="D1567" s="3" t="s">
        <v>3337</v>
      </c>
      <c r="E1567" s="3" t="s">
        <v>3019</v>
      </c>
      <c r="F1567" s="11">
        <v>44418</v>
      </c>
      <c r="G1567" s="4">
        <v>36099874</v>
      </c>
      <c r="H1567" s="4" t="e">
        <f>VLOOKUP(D1567,'Xử lý'!$C$1:$C$173,1,0)</f>
        <v>#N/A</v>
      </c>
      <c r="I1567" s="4"/>
      <c r="J1567" s="4">
        <f t="shared" si="67"/>
        <v>0</v>
      </c>
      <c r="K1567" s="2">
        <f t="shared" si="65"/>
        <v>0</v>
      </c>
      <c r="L1567" s="4">
        <v>0</v>
      </c>
      <c r="M1567" s="4">
        <v>0</v>
      </c>
      <c r="N1567" s="4">
        <v>0</v>
      </c>
      <c r="O1567" s="4">
        <v>36099874</v>
      </c>
    </row>
    <row r="1568" spans="1:15" hidden="1" outlineLevel="1" x14ac:dyDescent="0.25">
      <c r="B1568" s="11">
        <v>44358</v>
      </c>
      <c r="C1568" s="3" t="s">
        <v>2003</v>
      </c>
      <c r="D1568" s="3" t="s">
        <v>2181</v>
      </c>
      <c r="E1568" s="3" t="s">
        <v>1497</v>
      </c>
      <c r="F1568" s="11">
        <v>44418</v>
      </c>
      <c r="G1568" s="4">
        <v>3709050</v>
      </c>
      <c r="H1568" s="4" t="str">
        <f>VLOOKUP(D1568,'Xử lý'!$C$1:$C$173,1,0)</f>
        <v>0002847</v>
      </c>
      <c r="I1568" s="4">
        <f t="shared" si="66"/>
        <v>3709050</v>
      </c>
      <c r="J1568" s="4">
        <f t="shared" si="67"/>
        <v>3709050</v>
      </c>
      <c r="K1568" s="2">
        <f t="shared" si="65"/>
        <v>0</v>
      </c>
      <c r="L1568" s="4">
        <v>0</v>
      </c>
      <c r="M1568" s="4">
        <v>0</v>
      </c>
      <c r="N1568" s="4">
        <v>0</v>
      </c>
      <c r="O1568" s="4">
        <v>3709050</v>
      </c>
    </row>
    <row r="1569" spans="2:15" hidden="1" outlineLevel="1" x14ac:dyDescent="0.25">
      <c r="B1569" s="11">
        <v>44373</v>
      </c>
      <c r="C1569" s="3" t="s">
        <v>1225</v>
      </c>
      <c r="D1569" s="3" t="s">
        <v>659</v>
      </c>
      <c r="E1569" s="3" t="s">
        <v>4041</v>
      </c>
      <c r="F1569" s="11">
        <v>44433</v>
      </c>
      <c r="G1569" s="4">
        <v>59101918</v>
      </c>
      <c r="H1569" s="4" t="e">
        <f>VLOOKUP(D1569,'Xử lý'!$C$1:$C$173,1,0)</f>
        <v>#N/A</v>
      </c>
      <c r="I1569" s="4"/>
      <c r="J1569" s="4">
        <f t="shared" si="67"/>
        <v>0</v>
      </c>
      <c r="K1569" s="2">
        <f t="shared" si="65"/>
        <v>0</v>
      </c>
      <c r="L1569" s="4">
        <v>0</v>
      </c>
      <c r="M1569" s="4">
        <v>0</v>
      </c>
      <c r="N1569" s="4">
        <v>0</v>
      </c>
      <c r="O1569" s="4">
        <v>59101918</v>
      </c>
    </row>
    <row r="1570" spans="2:15" hidden="1" outlineLevel="1" x14ac:dyDescent="0.25">
      <c r="B1570" s="11">
        <v>44386</v>
      </c>
      <c r="C1570" s="3" t="s">
        <v>2467</v>
      </c>
      <c r="D1570" s="3" t="s">
        <v>4046</v>
      </c>
      <c r="E1570" s="3" t="s">
        <v>3182</v>
      </c>
      <c r="F1570" s="11">
        <v>44446</v>
      </c>
      <c r="G1570" s="4">
        <v>1510135</v>
      </c>
      <c r="H1570" s="4" t="e">
        <f>VLOOKUP(D1570,'Xử lý'!$C$1:$C$173,1,0)</f>
        <v>#N/A</v>
      </c>
      <c r="I1570" s="4"/>
      <c r="J1570" s="4">
        <f t="shared" si="67"/>
        <v>0</v>
      </c>
      <c r="K1570" s="2">
        <f t="shared" si="65"/>
        <v>0</v>
      </c>
      <c r="L1570" s="4">
        <v>0</v>
      </c>
      <c r="M1570" s="4">
        <v>0</v>
      </c>
      <c r="N1570" s="4">
        <v>0</v>
      </c>
      <c r="O1570" s="4">
        <v>1510135</v>
      </c>
    </row>
    <row r="1571" spans="2:15" hidden="1" outlineLevel="1" x14ac:dyDescent="0.25">
      <c r="B1571" s="11">
        <v>44386</v>
      </c>
      <c r="C1571" s="3" t="s">
        <v>4404</v>
      </c>
      <c r="D1571" s="3" t="s">
        <v>2647</v>
      </c>
      <c r="E1571" s="3" t="s">
        <v>3248</v>
      </c>
      <c r="F1571" s="11">
        <v>44446</v>
      </c>
      <c r="G1571" s="4">
        <v>405876</v>
      </c>
      <c r="H1571" s="4" t="e">
        <f>VLOOKUP(D1571,'Xử lý'!$C$1:$C$173,1,0)</f>
        <v>#N/A</v>
      </c>
      <c r="I1571" s="4"/>
      <c r="J1571" s="4">
        <f t="shared" si="67"/>
        <v>0</v>
      </c>
      <c r="K1571" s="2">
        <f t="shared" si="65"/>
        <v>0</v>
      </c>
      <c r="L1571" s="4">
        <v>0</v>
      </c>
      <c r="M1571" s="4">
        <v>0</v>
      </c>
      <c r="N1571" s="4">
        <v>0</v>
      </c>
      <c r="O1571" s="4">
        <v>405876</v>
      </c>
    </row>
    <row r="1572" spans="2:15" hidden="1" outlineLevel="1" x14ac:dyDescent="0.25">
      <c r="B1572" s="11">
        <v>44386</v>
      </c>
      <c r="C1572" s="3" t="s">
        <v>1687</v>
      </c>
      <c r="D1572" s="3" t="s">
        <v>4047</v>
      </c>
      <c r="E1572" s="3" t="s">
        <v>684</v>
      </c>
      <c r="F1572" s="11">
        <v>44446</v>
      </c>
      <c r="G1572" s="4">
        <v>2692657</v>
      </c>
      <c r="H1572" s="4" t="e">
        <f>VLOOKUP(D1572,'Xử lý'!$C$1:$C$173,1,0)</f>
        <v>#N/A</v>
      </c>
      <c r="I1572" s="4"/>
      <c r="J1572" s="4">
        <f t="shared" si="67"/>
        <v>0</v>
      </c>
      <c r="K1572" s="2">
        <f t="shared" si="65"/>
        <v>0</v>
      </c>
      <c r="L1572" s="4">
        <v>0</v>
      </c>
      <c r="M1572" s="4">
        <v>0</v>
      </c>
      <c r="N1572" s="4">
        <v>0</v>
      </c>
      <c r="O1572" s="4">
        <v>2692657</v>
      </c>
    </row>
    <row r="1573" spans="2:15" hidden="1" outlineLevel="1" x14ac:dyDescent="0.25">
      <c r="B1573" s="11">
        <v>44386</v>
      </c>
      <c r="C1573" s="3" t="s">
        <v>2026</v>
      </c>
      <c r="D1573" s="3" t="s">
        <v>4420</v>
      </c>
      <c r="E1573" s="3" t="s">
        <v>3096</v>
      </c>
      <c r="F1573" s="11">
        <v>44446</v>
      </c>
      <c r="G1573" s="4">
        <v>1173040</v>
      </c>
      <c r="H1573" s="4" t="e">
        <f>VLOOKUP(D1573,'Xử lý'!$C$1:$C$173,1,0)</f>
        <v>#N/A</v>
      </c>
      <c r="I1573" s="4"/>
      <c r="J1573" s="4">
        <f t="shared" si="67"/>
        <v>0</v>
      </c>
      <c r="K1573" s="2">
        <f t="shared" si="65"/>
        <v>0</v>
      </c>
      <c r="L1573" s="4">
        <v>0</v>
      </c>
      <c r="M1573" s="4">
        <v>0</v>
      </c>
      <c r="N1573" s="4">
        <v>0</v>
      </c>
      <c r="O1573" s="4">
        <v>1173040</v>
      </c>
    </row>
    <row r="1574" spans="2:15" hidden="1" outlineLevel="1" x14ac:dyDescent="0.25">
      <c r="B1574" s="11">
        <v>44386</v>
      </c>
      <c r="C1574" s="3" t="s">
        <v>3572</v>
      </c>
      <c r="D1574" s="3" t="s">
        <v>458</v>
      </c>
      <c r="E1574" s="3" t="s">
        <v>2323</v>
      </c>
      <c r="F1574" s="11">
        <v>44446</v>
      </c>
      <c r="G1574" s="4">
        <v>1957511</v>
      </c>
      <c r="H1574" s="4" t="e">
        <f>VLOOKUP(D1574,'Xử lý'!$C$1:$C$173,1,0)</f>
        <v>#N/A</v>
      </c>
      <c r="I1574" s="4"/>
      <c r="J1574" s="4">
        <f t="shared" si="67"/>
        <v>0</v>
      </c>
      <c r="K1574" s="2">
        <f t="shared" si="65"/>
        <v>0</v>
      </c>
      <c r="L1574" s="4">
        <v>0</v>
      </c>
      <c r="M1574" s="4">
        <v>0</v>
      </c>
      <c r="N1574" s="4">
        <v>0</v>
      </c>
      <c r="O1574" s="4">
        <v>1957511</v>
      </c>
    </row>
    <row r="1575" spans="2:15" hidden="1" outlineLevel="1" x14ac:dyDescent="0.25">
      <c r="B1575" s="11">
        <v>44386</v>
      </c>
      <c r="C1575" s="3" t="s">
        <v>1333</v>
      </c>
      <c r="D1575" s="3" t="s">
        <v>4022</v>
      </c>
      <c r="E1575" s="3" t="s">
        <v>1819</v>
      </c>
      <c r="F1575" s="11">
        <v>44446</v>
      </c>
      <c r="G1575" s="4">
        <v>1436688</v>
      </c>
      <c r="H1575" s="4" t="e">
        <f>VLOOKUP(D1575,'Xử lý'!$C$1:$C$173,1,0)</f>
        <v>#N/A</v>
      </c>
      <c r="I1575" s="4"/>
      <c r="J1575" s="4">
        <f t="shared" si="67"/>
        <v>0</v>
      </c>
      <c r="K1575" s="2">
        <f t="shared" si="65"/>
        <v>0</v>
      </c>
      <c r="L1575" s="4">
        <v>0</v>
      </c>
      <c r="M1575" s="4">
        <v>0</v>
      </c>
      <c r="N1575" s="4">
        <v>0</v>
      </c>
      <c r="O1575" s="4">
        <v>1436688</v>
      </c>
    </row>
    <row r="1576" spans="2:15" hidden="1" outlineLevel="1" x14ac:dyDescent="0.25">
      <c r="B1576" s="11">
        <v>44386</v>
      </c>
      <c r="C1576" s="3" t="s">
        <v>435</v>
      </c>
      <c r="D1576" s="3" t="s">
        <v>2159</v>
      </c>
      <c r="E1576" s="3" t="s">
        <v>492</v>
      </c>
      <c r="F1576" s="11">
        <v>44446</v>
      </c>
      <c r="G1576" s="4">
        <v>2654359</v>
      </c>
      <c r="H1576" s="4" t="e">
        <f>VLOOKUP(D1576,'Xử lý'!$C$1:$C$173,1,0)</f>
        <v>#N/A</v>
      </c>
      <c r="I1576" s="4"/>
      <c r="J1576" s="4">
        <f t="shared" si="67"/>
        <v>0</v>
      </c>
      <c r="K1576" s="2">
        <f t="shared" si="65"/>
        <v>0</v>
      </c>
      <c r="L1576" s="4">
        <v>0</v>
      </c>
      <c r="M1576" s="4">
        <v>0</v>
      </c>
      <c r="N1576" s="4">
        <v>0</v>
      </c>
      <c r="O1576" s="4">
        <v>2654359</v>
      </c>
    </row>
    <row r="1577" spans="2:15" hidden="1" outlineLevel="1" x14ac:dyDescent="0.25">
      <c r="B1577" s="11">
        <v>44386</v>
      </c>
      <c r="C1577" s="3" t="s">
        <v>150</v>
      </c>
      <c r="D1577" s="3" t="s">
        <v>4096</v>
      </c>
      <c r="E1577" s="3" t="s">
        <v>1605</v>
      </c>
      <c r="F1577" s="11">
        <v>44446</v>
      </c>
      <c r="G1577" s="4">
        <v>1868803</v>
      </c>
      <c r="H1577" s="4" t="e">
        <f>VLOOKUP(D1577,'Xử lý'!$C$1:$C$173,1,0)</f>
        <v>#N/A</v>
      </c>
      <c r="I1577" s="4"/>
      <c r="J1577" s="4">
        <f t="shared" si="67"/>
        <v>0</v>
      </c>
      <c r="K1577" s="2">
        <f t="shared" si="65"/>
        <v>0</v>
      </c>
      <c r="L1577" s="4">
        <v>0</v>
      </c>
      <c r="M1577" s="4">
        <v>0</v>
      </c>
      <c r="N1577" s="4">
        <v>0</v>
      </c>
      <c r="O1577" s="4">
        <v>1868803</v>
      </c>
    </row>
    <row r="1578" spans="2:15" hidden="1" outlineLevel="1" x14ac:dyDescent="0.25">
      <c r="B1578" s="11">
        <v>44386</v>
      </c>
      <c r="C1578" s="3" t="s">
        <v>2843</v>
      </c>
      <c r="D1578" s="3" t="s">
        <v>4598</v>
      </c>
      <c r="E1578" s="3" t="s">
        <v>2500</v>
      </c>
      <c r="F1578" s="11">
        <v>44446</v>
      </c>
      <c r="G1578" s="4">
        <v>2440339</v>
      </c>
      <c r="H1578" s="4" t="e">
        <f>VLOOKUP(D1578,'Xử lý'!$C$1:$C$173,1,0)</f>
        <v>#N/A</v>
      </c>
      <c r="I1578" s="4"/>
      <c r="J1578" s="4">
        <f t="shared" si="67"/>
        <v>0</v>
      </c>
      <c r="K1578" s="2">
        <f t="shared" si="65"/>
        <v>0</v>
      </c>
      <c r="L1578" s="4">
        <v>0</v>
      </c>
      <c r="M1578" s="4">
        <v>0</v>
      </c>
      <c r="N1578" s="4">
        <v>0</v>
      </c>
      <c r="O1578" s="4">
        <v>2440339</v>
      </c>
    </row>
    <row r="1579" spans="2:15" hidden="1" outlineLevel="1" x14ac:dyDescent="0.25">
      <c r="B1579" s="11">
        <v>44386</v>
      </c>
      <c r="C1579" s="3" t="s">
        <v>2570</v>
      </c>
      <c r="D1579" s="3" t="s">
        <v>2455</v>
      </c>
      <c r="E1579" s="3" t="s">
        <v>386</v>
      </c>
      <c r="F1579" s="11">
        <v>44446</v>
      </c>
      <c r="G1579" s="4">
        <v>2437402</v>
      </c>
      <c r="H1579" s="4" t="e">
        <f>VLOOKUP(D1579,'Xử lý'!$C$1:$C$173,1,0)</f>
        <v>#N/A</v>
      </c>
      <c r="I1579" s="4"/>
      <c r="J1579" s="4">
        <f t="shared" si="67"/>
        <v>0</v>
      </c>
      <c r="K1579" s="2">
        <f t="shared" si="65"/>
        <v>0</v>
      </c>
      <c r="L1579" s="4">
        <v>0</v>
      </c>
      <c r="M1579" s="4">
        <v>0</v>
      </c>
      <c r="N1579" s="4">
        <v>0</v>
      </c>
      <c r="O1579" s="4">
        <v>2437402</v>
      </c>
    </row>
    <row r="1580" spans="2:15" hidden="1" outlineLevel="1" x14ac:dyDescent="0.25">
      <c r="B1580" s="11">
        <v>44386</v>
      </c>
      <c r="C1580" s="3" t="s">
        <v>1139</v>
      </c>
      <c r="D1580" s="3" t="s">
        <v>1925</v>
      </c>
      <c r="E1580" s="3" t="s">
        <v>951</v>
      </c>
      <c r="F1580" s="11">
        <v>44446</v>
      </c>
      <c r="G1580" s="4">
        <v>1346692</v>
      </c>
      <c r="H1580" s="4" t="e">
        <f>VLOOKUP(D1580,'Xử lý'!$C$1:$C$173,1,0)</f>
        <v>#N/A</v>
      </c>
      <c r="I1580" s="4"/>
      <c r="J1580" s="4">
        <f t="shared" si="67"/>
        <v>0</v>
      </c>
      <c r="K1580" s="2">
        <f t="shared" si="65"/>
        <v>0</v>
      </c>
      <c r="L1580" s="4">
        <v>0</v>
      </c>
      <c r="M1580" s="4">
        <v>0</v>
      </c>
      <c r="N1580" s="4">
        <v>0</v>
      </c>
      <c r="O1580" s="4">
        <v>1346692</v>
      </c>
    </row>
    <row r="1581" spans="2:15" hidden="1" outlineLevel="1" x14ac:dyDescent="0.25">
      <c r="B1581" s="11">
        <v>44386</v>
      </c>
      <c r="C1581" s="3" t="s">
        <v>4499</v>
      </c>
      <c r="D1581" s="3" t="s">
        <v>624</v>
      </c>
      <c r="E1581" s="3" t="s">
        <v>843</v>
      </c>
      <c r="F1581" s="11">
        <v>44446</v>
      </c>
      <c r="G1581" s="4">
        <v>1511565</v>
      </c>
      <c r="H1581" s="4" t="e">
        <f>VLOOKUP(D1581,'Xử lý'!$C$1:$C$173,1,0)</f>
        <v>#N/A</v>
      </c>
      <c r="I1581" s="4"/>
      <c r="J1581" s="4">
        <f t="shared" si="67"/>
        <v>0</v>
      </c>
      <c r="K1581" s="2">
        <f t="shared" si="65"/>
        <v>0</v>
      </c>
      <c r="L1581" s="4">
        <v>0</v>
      </c>
      <c r="M1581" s="4">
        <v>0</v>
      </c>
      <c r="N1581" s="4">
        <v>0</v>
      </c>
      <c r="O1581" s="4">
        <v>1511565</v>
      </c>
    </row>
    <row r="1582" spans="2:15" hidden="1" outlineLevel="1" x14ac:dyDescent="0.25">
      <c r="B1582" s="11">
        <v>44386</v>
      </c>
      <c r="C1582" s="3" t="s">
        <v>4135</v>
      </c>
      <c r="D1582" s="3" t="s">
        <v>2429</v>
      </c>
      <c r="E1582" s="3" t="s">
        <v>1390</v>
      </c>
      <c r="F1582" s="11">
        <v>44446</v>
      </c>
      <c r="G1582" s="4">
        <v>2060031</v>
      </c>
      <c r="H1582" s="4" t="e">
        <f>VLOOKUP(D1582,'Xử lý'!$C$1:$C$173,1,0)</f>
        <v>#N/A</v>
      </c>
      <c r="I1582" s="4"/>
      <c r="J1582" s="4">
        <f t="shared" si="67"/>
        <v>0</v>
      </c>
      <c r="K1582" s="2">
        <f t="shared" si="65"/>
        <v>0</v>
      </c>
      <c r="L1582" s="4">
        <v>0</v>
      </c>
      <c r="M1582" s="4">
        <v>0</v>
      </c>
      <c r="N1582" s="4">
        <v>0</v>
      </c>
      <c r="O1582" s="4">
        <v>2060031</v>
      </c>
    </row>
    <row r="1583" spans="2:15" hidden="1" outlineLevel="1" x14ac:dyDescent="0.25">
      <c r="B1583" s="11">
        <v>44386</v>
      </c>
      <c r="C1583" s="3" t="s">
        <v>3392</v>
      </c>
      <c r="D1583" s="3" t="s">
        <v>2233</v>
      </c>
      <c r="E1583" s="3" t="s">
        <v>2856</v>
      </c>
      <c r="F1583" s="11">
        <v>44446</v>
      </c>
      <c r="G1583" s="4">
        <v>7384960</v>
      </c>
      <c r="H1583" s="4" t="e">
        <f>VLOOKUP(D1583,'Xử lý'!$C$1:$C$173,1,0)</f>
        <v>#N/A</v>
      </c>
      <c r="I1583" s="4"/>
      <c r="J1583" s="4">
        <f t="shared" si="67"/>
        <v>0</v>
      </c>
      <c r="K1583" s="2">
        <f t="shared" si="65"/>
        <v>0</v>
      </c>
      <c r="L1583" s="4">
        <v>0</v>
      </c>
      <c r="M1583" s="4">
        <v>0</v>
      </c>
      <c r="N1583" s="4">
        <v>0</v>
      </c>
      <c r="O1583" s="4">
        <v>7384960</v>
      </c>
    </row>
    <row r="1584" spans="2:15" hidden="1" outlineLevel="1" x14ac:dyDescent="0.25">
      <c r="B1584" s="11">
        <v>44386</v>
      </c>
      <c r="C1584" s="3" t="s">
        <v>3687</v>
      </c>
      <c r="D1584" s="3" t="s">
        <v>1610</v>
      </c>
      <c r="E1584" s="3" t="s">
        <v>44</v>
      </c>
      <c r="F1584" s="11">
        <v>44446</v>
      </c>
      <c r="G1584" s="4">
        <v>1078030</v>
      </c>
      <c r="H1584" s="4" t="e">
        <f>VLOOKUP(D1584,'Xử lý'!$C$1:$C$173,1,0)</f>
        <v>#N/A</v>
      </c>
      <c r="I1584" s="4"/>
      <c r="J1584" s="4">
        <f t="shared" si="67"/>
        <v>0</v>
      </c>
      <c r="K1584" s="2">
        <f t="shared" si="65"/>
        <v>0</v>
      </c>
      <c r="L1584" s="4">
        <v>0</v>
      </c>
      <c r="M1584" s="4">
        <v>0</v>
      </c>
      <c r="N1584" s="4">
        <v>0</v>
      </c>
      <c r="O1584" s="4">
        <v>1078030</v>
      </c>
    </row>
    <row r="1585" spans="1:15" hidden="1" outlineLevel="1" x14ac:dyDescent="0.25">
      <c r="B1585" s="11">
        <v>44404</v>
      </c>
      <c r="C1585" s="3" t="s">
        <v>3154</v>
      </c>
      <c r="D1585" s="3" t="s">
        <v>1644</v>
      </c>
      <c r="E1585" s="3" t="s">
        <v>3606</v>
      </c>
      <c r="F1585" s="11">
        <v>44464</v>
      </c>
      <c r="G1585" s="4">
        <v>20724968</v>
      </c>
      <c r="H1585" s="4" t="e">
        <f>VLOOKUP(D1585,'Xử lý'!$C$1:$C$173,1,0)</f>
        <v>#N/A</v>
      </c>
      <c r="I1585" s="4"/>
      <c r="J1585" s="4">
        <f t="shared" si="67"/>
        <v>0</v>
      </c>
      <c r="K1585" s="2">
        <f t="shared" si="65"/>
        <v>0</v>
      </c>
      <c r="L1585" s="4">
        <v>333764</v>
      </c>
      <c r="M1585" s="4">
        <v>0</v>
      </c>
      <c r="N1585" s="4">
        <v>0</v>
      </c>
      <c r="O1585" s="4">
        <v>20391204</v>
      </c>
    </row>
    <row r="1586" spans="1:15" hidden="1" outlineLevel="1" x14ac:dyDescent="0.25">
      <c r="B1586" s="11">
        <v>44405</v>
      </c>
      <c r="C1586" s="3" t="s">
        <v>768</v>
      </c>
      <c r="D1586" s="3" t="s">
        <v>2679</v>
      </c>
      <c r="E1586" s="3" t="s">
        <v>2122</v>
      </c>
      <c r="F1586" s="11">
        <v>44465</v>
      </c>
      <c r="G1586" s="4">
        <v>3648365</v>
      </c>
      <c r="H1586" s="4" t="e">
        <f>VLOOKUP(D1586,'Xử lý'!$C$1:$C$173,1,0)</f>
        <v>#N/A</v>
      </c>
      <c r="I1586" s="4"/>
      <c r="J1586" s="4">
        <f t="shared" si="67"/>
        <v>0</v>
      </c>
      <c r="K1586" s="2">
        <f t="shared" si="65"/>
        <v>0</v>
      </c>
      <c r="L1586" s="4">
        <v>0</v>
      </c>
      <c r="M1586" s="4">
        <v>0</v>
      </c>
      <c r="N1586" s="4">
        <v>0</v>
      </c>
      <c r="O1586" s="4">
        <v>3648365</v>
      </c>
    </row>
    <row r="1587" spans="1:15" hidden="1" outlineLevel="1" x14ac:dyDescent="0.25">
      <c r="B1587" s="11">
        <v>44422</v>
      </c>
      <c r="C1587" s="3" t="s">
        <v>1002</v>
      </c>
      <c r="D1587" s="3" t="s">
        <v>2835</v>
      </c>
      <c r="E1587" s="3" t="s">
        <v>2237</v>
      </c>
      <c r="F1587" s="11">
        <v>44482</v>
      </c>
      <c r="G1587" s="4">
        <v>31510279</v>
      </c>
      <c r="H1587" s="4" t="e">
        <f>VLOOKUP(D1587,'Xử lý'!$C$1:$C$173,1,0)</f>
        <v>#N/A</v>
      </c>
      <c r="I1587" s="4"/>
      <c r="J1587" s="4">
        <f t="shared" si="67"/>
        <v>0</v>
      </c>
      <c r="K1587" s="2">
        <f t="shared" si="65"/>
        <v>0</v>
      </c>
      <c r="L1587" s="4">
        <v>0</v>
      </c>
      <c r="M1587" s="4">
        <v>0</v>
      </c>
      <c r="N1587" s="4">
        <v>0</v>
      </c>
      <c r="O1587" s="4">
        <v>31510279</v>
      </c>
    </row>
    <row r="1588" spans="1:15" collapsed="1" x14ac:dyDescent="0.25">
      <c r="A1588" s="7" t="s">
        <v>1565</v>
      </c>
      <c r="G1588" s="2">
        <v>20618622</v>
      </c>
      <c r="H1588" s="4" t="e">
        <f>VLOOKUP(D1588,'Xử lý'!$C$1:$C$173,1,0)</f>
        <v>#N/A</v>
      </c>
      <c r="I1588" s="16">
        <f>SUM(I1589:I1604)</f>
        <v>3249663</v>
      </c>
      <c r="J1588" s="4"/>
      <c r="K1588" s="2">
        <f t="shared" si="65"/>
        <v>3249663</v>
      </c>
      <c r="L1588" s="2">
        <v>110400</v>
      </c>
      <c r="M1588" s="2">
        <v>0</v>
      </c>
      <c r="N1588" s="2">
        <v>0</v>
      </c>
      <c r="O1588" s="2">
        <v>20508222</v>
      </c>
    </row>
    <row r="1589" spans="1:15" hidden="1" outlineLevel="1" x14ac:dyDescent="0.25">
      <c r="B1589" s="11">
        <v>44351</v>
      </c>
      <c r="C1589" s="3" t="s">
        <v>855</v>
      </c>
      <c r="D1589" s="3" t="s">
        <v>4441</v>
      </c>
      <c r="E1589" s="3" t="s">
        <v>1153</v>
      </c>
      <c r="F1589" s="11">
        <v>44411</v>
      </c>
      <c r="G1589" s="4">
        <v>1529191</v>
      </c>
      <c r="H1589" s="4" t="e">
        <f>VLOOKUP(D1589,'Xử lý'!$C$1:$C$173,1,0)</f>
        <v>#N/A</v>
      </c>
      <c r="I1589" s="4"/>
      <c r="J1589" s="4">
        <f t="shared" si="67"/>
        <v>0</v>
      </c>
      <c r="K1589" s="2">
        <f t="shared" si="65"/>
        <v>0</v>
      </c>
      <c r="L1589" s="4">
        <v>0</v>
      </c>
      <c r="M1589" s="4">
        <v>0</v>
      </c>
      <c r="N1589" s="4">
        <v>0</v>
      </c>
      <c r="O1589" s="4">
        <v>1529191</v>
      </c>
    </row>
    <row r="1590" spans="1:15" hidden="1" outlineLevel="1" x14ac:dyDescent="0.25">
      <c r="B1590" s="11">
        <v>44351</v>
      </c>
      <c r="C1590" s="3" t="s">
        <v>3175</v>
      </c>
      <c r="D1590" s="3" t="s">
        <v>3041</v>
      </c>
      <c r="E1590" s="3" t="s">
        <v>4570</v>
      </c>
      <c r="F1590" s="11">
        <v>44411</v>
      </c>
      <c r="G1590" s="4">
        <v>1329134</v>
      </c>
      <c r="H1590" s="4" t="e">
        <f>VLOOKUP(D1590,'Xử lý'!$C$1:$C$173,1,0)</f>
        <v>#N/A</v>
      </c>
      <c r="I1590" s="4"/>
      <c r="J1590" s="4">
        <f t="shared" si="67"/>
        <v>0</v>
      </c>
      <c r="K1590" s="2">
        <f t="shared" si="65"/>
        <v>0</v>
      </c>
      <c r="L1590" s="4">
        <v>0</v>
      </c>
      <c r="M1590" s="4">
        <v>0</v>
      </c>
      <c r="N1590" s="4">
        <v>0</v>
      </c>
      <c r="O1590" s="4">
        <v>1329134</v>
      </c>
    </row>
    <row r="1591" spans="1:15" hidden="1" outlineLevel="1" x14ac:dyDescent="0.25">
      <c r="B1591" s="11">
        <v>44351</v>
      </c>
      <c r="C1591" s="3" t="s">
        <v>1382</v>
      </c>
      <c r="D1591" s="3" t="s">
        <v>1342</v>
      </c>
      <c r="E1591" s="3" t="s">
        <v>1284</v>
      </c>
      <c r="F1591" s="11">
        <v>44411</v>
      </c>
      <c r="G1591" s="4">
        <v>2223562</v>
      </c>
      <c r="H1591" s="4" t="e">
        <f>VLOOKUP(D1591,'Xử lý'!$C$1:$C$173,1,0)</f>
        <v>#N/A</v>
      </c>
      <c r="I1591" s="4"/>
      <c r="J1591" s="4">
        <f t="shared" si="67"/>
        <v>0</v>
      </c>
      <c r="K1591" s="2">
        <f t="shared" si="65"/>
        <v>0</v>
      </c>
      <c r="L1591" s="4">
        <v>0</v>
      </c>
      <c r="M1591" s="4">
        <v>0</v>
      </c>
      <c r="N1591" s="4">
        <v>0</v>
      </c>
      <c r="O1591" s="4">
        <v>2223562</v>
      </c>
    </row>
    <row r="1592" spans="1:15" hidden="1" outlineLevel="1" x14ac:dyDescent="0.25">
      <c r="B1592" s="11">
        <v>44359</v>
      </c>
      <c r="C1592" s="3" t="s">
        <v>4314</v>
      </c>
      <c r="D1592" s="3" t="s">
        <v>1555</v>
      </c>
      <c r="E1592" s="3" t="s">
        <v>4421</v>
      </c>
      <c r="F1592" s="11">
        <v>44419</v>
      </c>
      <c r="G1592" s="4">
        <v>892671</v>
      </c>
      <c r="H1592" s="4" t="str">
        <f>VLOOKUP(D1592,'Xử lý'!$C$1:$C$173,1,0)</f>
        <v>0002991</v>
      </c>
      <c r="I1592" s="4">
        <f t="shared" si="66"/>
        <v>892671</v>
      </c>
      <c r="J1592" s="4">
        <f t="shared" si="67"/>
        <v>892671</v>
      </c>
      <c r="K1592" s="2">
        <f t="shared" si="65"/>
        <v>0</v>
      </c>
      <c r="L1592" s="4">
        <v>0</v>
      </c>
      <c r="M1592" s="4">
        <v>0</v>
      </c>
      <c r="N1592" s="4">
        <v>0</v>
      </c>
      <c r="O1592" s="4">
        <v>892671</v>
      </c>
    </row>
    <row r="1593" spans="1:15" hidden="1" outlineLevel="1" x14ac:dyDescent="0.25">
      <c r="B1593" s="11">
        <v>44359</v>
      </c>
      <c r="C1593" s="3" t="s">
        <v>2560</v>
      </c>
      <c r="D1593" s="3" t="s">
        <v>3942</v>
      </c>
      <c r="E1593" s="3" t="s">
        <v>2004</v>
      </c>
      <c r="F1593" s="11">
        <v>44419</v>
      </c>
      <c r="G1593" s="4">
        <v>1418560</v>
      </c>
      <c r="H1593" s="4" t="str">
        <f>VLOOKUP(D1593,'Xử lý'!$C$1:$C$173,1,0)</f>
        <v>0003014</v>
      </c>
      <c r="I1593" s="4">
        <f t="shared" si="66"/>
        <v>1418560</v>
      </c>
      <c r="J1593" s="4">
        <f t="shared" si="67"/>
        <v>1418560</v>
      </c>
      <c r="K1593" s="2">
        <f t="shared" si="65"/>
        <v>0</v>
      </c>
      <c r="L1593" s="4">
        <v>0</v>
      </c>
      <c r="M1593" s="4">
        <v>0</v>
      </c>
      <c r="N1593" s="4">
        <v>0</v>
      </c>
      <c r="O1593" s="4">
        <v>1418560</v>
      </c>
    </row>
    <row r="1594" spans="1:15" hidden="1" outlineLevel="1" x14ac:dyDescent="0.25">
      <c r="B1594" s="11">
        <v>44365</v>
      </c>
      <c r="C1594" s="3" t="s">
        <v>1029</v>
      </c>
      <c r="D1594" s="3" t="s">
        <v>2654</v>
      </c>
      <c r="E1594" s="3" t="s">
        <v>2458</v>
      </c>
      <c r="F1594" s="11">
        <v>44425</v>
      </c>
      <c r="G1594" s="4">
        <v>938432</v>
      </c>
      <c r="H1594" s="4" t="str">
        <f>VLOOKUP(D1594,'Xử lý'!$C$1:$C$173,1,0)</f>
        <v>0003350</v>
      </c>
      <c r="I1594" s="4">
        <f t="shared" si="66"/>
        <v>938432</v>
      </c>
      <c r="J1594" s="4">
        <f t="shared" si="67"/>
        <v>938432</v>
      </c>
      <c r="K1594" s="2">
        <f t="shared" si="65"/>
        <v>0</v>
      </c>
      <c r="L1594" s="4">
        <v>0</v>
      </c>
      <c r="M1594" s="4">
        <v>0</v>
      </c>
      <c r="N1594" s="4">
        <v>0</v>
      </c>
      <c r="O1594" s="4">
        <v>938432</v>
      </c>
    </row>
    <row r="1595" spans="1:15" hidden="1" outlineLevel="1" x14ac:dyDescent="0.25">
      <c r="B1595" s="11">
        <v>44366</v>
      </c>
      <c r="C1595" s="3" t="s">
        <v>2450</v>
      </c>
      <c r="D1595" s="3" t="s">
        <v>3726</v>
      </c>
      <c r="E1595" s="3" t="s">
        <v>2561</v>
      </c>
      <c r="F1595" s="11">
        <v>44426</v>
      </c>
      <c r="G1595" s="4">
        <v>953825</v>
      </c>
      <c r="H1595" s="4" t="e">
        <f>VLOOKUP(D1595,'Xử lý'!$C$1:$C$173,1,0)</f>
        <v>#N/A</v>
      </c>
      <c r="I1595" s="4"/>
      <c r="J1595" s="4">
        <f t="shared" si="67"/>
        <v>0</v>
      </c>
      <c r="K1595" s="2">
        <f t="shared" si="65"/>
        <v>0</v>
      </c>
      <c r="L1595" s="4">
        <v>0</v>
      </c>
      <c r="M1595" s="4">
        <v>0</v>
      </c>
      <c r="N1595" s="4">
        <v>0</v>
      </c>
      <c r="O1595" s="4">
        <v>953825</v>
      </c>
    </row>
    <row r="1596" spans="1:15" hidden="1" outlineLevel="1" x14ac:dyDescent="0.25">
      <c r="B1596" s="11">
        <v>44378</v>
      </c>
      <c r="C1596" s="3" t="s">
        <v>734</v>
      </c>
      <c r="D1596" s="3" t="s">
        <v>1078</v>
      </c>
      <c r="E1596" s="3" t="s">
        <v>3825</v>
      </c>
      <c r="F1596" s="11">
        <v>44438</v>
      </c>
      <c r="G1596" s="4">
        <v>2102826</v>
      </c>
      <c r="H1596" s="4" t="e">
        <f>VLOOKUP(D1596,'Xử lý'!$C$1:$C$173,1,0)</f>
        <v>#N/A</v>
      </c>
      <c r="I1596" s="4"/>
      <c r="J1596" s="4">
        <f t="shared" si="67"/>
        <v>0</v>
      </c>
      <c r="K1596" s="2">
        <f t="shared" si="65"/>
        <v>0</v>
      </c>
      <c r="L1596" s="4">
        <v>0</v>
      </c>
      <c r="M1596" s="4">
        <v>0</v>
      </c>
      <c r="N1596" s="4">
        <v>0</v>
      </c>
      <c r="O1596" s="4">
        <v>2102826</v>
      </c>
    </row>
    <row r="1597" spans="1:15" hidden="1" outlineLevel="1" x14ac:dyDescent="0.25">
      <c r="B1597" s="11">
        <v>44379</v>
      </c>
      <c r="C1597" s="3" t="s">
        <v>3352</v>
      </c>
      <c r="D1597" s="3" t="s">
        <v>1266</v>
      </c>
      <c r="E1597" s="3" t="s">
        <v>3944</v>
      </c>
      <c r="F1597" s="11">
        <v>44439</v>
      </c>
      <c r="G1597" s="4">
        <v>1249298</v>
      </c>
      <c r="H1597" s="4" t="e">
        <f>VLOOKUP(D1597,'Xử lý'!$C$1:$C$173,1,0)</f>
        <v>#N/A</v>
      </c>
      <c r="I1597" s="4"/>
      <c r="J1597" s="4">
        <f t="shared" si="67"/>
        <v>0</v>
      </c>
      <c r="K1597" s="2">
        <f t="shared" si="65"/>
        <v>0</v>
      </c>
      <c r="L1597" s="4">
        <v>0</v>
      </c>
      <c r="M1597" s="4">
        <v>0</v>
      </c>
      <c r="N1597" s="4">
        <v>0</v>
      </c>
      <c r="O1597" s="4">
        <v>1249298</v>
      </c>
    </row>
    <row r="1598" spans="1:15" hidden="1" outlineLevel="1" x14ac:dyDescent="0.25">
      <c r="B1598" s="11">
        <v>44379</v>
      </c>
      <c r="C1598" s="3" t="s">
        <v>2221</v>
      </c>
      <c r="D1598" s="3" t="s">
        <v>3541</v>
      </c>
      <c r="E1598" s="3" t="s">
        <v>387</v>
      </c>
      <c r="F1598" s="11">
        <v>44439</v>
      </c>
      <c r="G1598" s="4">
        <v>1136853</v>
      </c>
      <c r="H1598" s="4" t="e">
        <f>VLOOKUP(D1598,'Xử lý'!$C$1:$C$173,1,0)</f>
        <v>#N/A</v>
      </c>
      <c r="I1598" s="4"/>
      <c r="J1598" s="4">
        <f t="shared" si="67"/>
        <v>0</v>
      </c>
      <c r="K1598" s="2">
        <f t="shared" si="65"/>
        <v>0</v>
      </c>
      <c r="L1598" s="4">
        <v>0</v>
      </c>
      <c r="M1598" s="4">
        <v>0</v>
      </c>
      <c r="N1598" s="4">
        <v>0</v>
      </c>
      <c r="O1598" s="4">
        <v>1136853</v>
      </c>
    </row>
    <row r="1599" spans="1:15" hidden="1" outlineLevel="1" x14ac:dyDescent="0.25">
      <c r="B1599" s="11">
        <v>44388</v>
      </c>
      <c r="C1599" s="3" t="s">
        <v>3117</v>
      </c>
      <c r="D1599" s="3" t="s">
        <v>2642</v>
      </c>
      <c r="E1599" s="3" t="s">
        <v>1658</v>
      </c>
      <c r="F1599" s="11">
        <v>44448</v>
      </c>
      <c r="G1599" s="4">
        <v>1275109</v>
      </c>
      <c r="H1599" s="4" t="e">
        <f>VLOOKUP(D1599,'Xử lý'!$C$1:$C$173,1,0)</f>
        <v>#N/A</v>
      </c>
      <c r="I1599" s="4"/>
      <c r="J1599" s="4">
        <f t="shared" si="67"/>
        <v>0</v>
      </c>
      <c r="K1599" s="2">
        <f t="shared" si="65"/>
        <v>0</v>
      </c>
      <c r="L1599" s="4">
        <v>0</v>
      </c>
      <c r="M1599" s="4">
        <v>0</v>
      </c>
      <c r="N1599" s="4">
        <v>0</v>
      </c>
      <c r="O1599" s="4">
        <v>1275109</v>
      </c>
    </row>
    <row r="1600" spans="1:15" hidden="1" outlineLevel="1" x14ac:dyDescent="0.25">
      <c r="B1600" s="11">
        <v>44388</v>
      </c>
      <c r="C1600" s="3" t="s">
        <v>391</v>
      </c>
      <c r="D1600" s="3" t="s">
        <v>86</v>
      </c>
      <c r="E1600" s="3" t="s">
        <v>4124</v>
      </c>
      <c r="F1600" s="11">
        <v>44448</v>
      </c>
      <c r="G1600" s="4">
        <v>1381428</v>
      </c>
      <c r="H1600" s="4" t="e">
        <f>VLOOKUP(D1600,'Xử lý'!$C$1:$C$173,1,0)</f>
        <v>#N/A</v>
      </c>
      <c r="I1600" s="4"/>
      <c r="J1600" s="4">
        <f t="shared" si="67"/>
        <v>0</v>
      </c>
      <c r="K1600" s="2">
        <f t="shared" si="65"/>
        <v>0</v>
      </c>
      <c r="L1600" s="4">
        <v>0</v>
      </c>
      <c r="M1600" s="4">
        <v>0</v>
      </c>
      <c r="N1600" s="4">
        <v>0</v>
      </c>
      <c r="O1600" s="4">
        <v>1381428</v>
      </c>
    </row>
    <row r="1601" spans="1:15" hidden="1" outlineLevel="1" x14ac:dyDescent="0.25">
      <c r="B1601" s="11">
        <v>44388</v>
      </c>
      <c r="C1601" s="3" t="s">
        <v>4611</v>
      </c>
      <c r="D1601" s="3" t="s">
        <v>3408</v>
      </c>
      <c r="E1601" s="3" t="s">
        <v>3789</v>
      </c>
      <c r="F1601" s="11">
        <v>44448</v>
      </c>
      <c r="G1601" s="4">
        <v>961682</v>
      </c>
      <c r="H1601" s="4" t="e">
        <f>VLOOKUP(D1601,'Xử lý'!$C$1:$C$173,1,0)</f>
        <v>#N/A</v>
      </c>
      <c r="I1601" s="4"/>
      <c r="J1601" s="4">
        <f t="shared" si="67"/>
        <v>0</v>
      </c>
      <c r="K1601" s="2">
        <f t="shared" si="65"/>
        <v>0</v>
      </c>
      <c r="L1601" s="4">
        <v>0</v>
      </c>
      <c r="M1601" s="4">
        <v>0</v>
      </c>
      <c r="N1601" s="4">
        <v>0</v>
      </c>
      <c r="O1601" s="4">
        <v>961682</v>
      </c>
    </row>
    <row r="1602" spans="1:15" hidden="1" outlineLevel="1" x14ac:dyDescent="0.25">
      <c r="B1602" s="11">
        <v>44396</v>
      </c>
      <c r="C1602" s="3" t="s">
        <v>3142</v>
      </c>
      <c r="D1602" s="3" t="s">
        <v>922</v>
      </c>
      <c r="E1602" s="3" t="s">
        <v>120</v>
      </c>
      <c r="F1602" s="11">
        <v>44456</v>
      </c>
      <c r="G1602" s="4">
        <v>1093648</v>
      </c>
      <c r="H1602" s="4" t="e">
        <f>VLOOKUP(D1602,'Xử lý'!$C$1:$C$173,1,0)</f>
        <v>#N/A</v>
      </c>
      <c r="I1602" s="4"/>
      <c r="J1602" s="4">
        <f t="shared" si="67"/>
        <v>0</v>
      </c>
      <c r="K1602" s="2">
        <f t="shared" si="65"/>
        <v>0</v>
      </c>
      <c r="L1602" s="4">
        <v>110400</v>
      </c>
      <c r="M1602" s="4">
        <v>0</v>
      </c>
      <c r="N1602" s="4">
        <v>0</v>
      </c>
      <c r="O1602" s="4">
        <v>983248</v>
      </c>
    </row>
    <row r="1603" spans="1:15" hidden="1" outlineLevel="1" x14ac:dyDescent="0.25">
      <c r="B1603" s="11">
        <v>44396</v>
      </c>
      <c r="C1603" s="3" t="s">
        <v>2203</v>
      </c>
      <c r="D1603" s="3" t="s">
        <v>1277</v>
      </c>
      <c r="E1603" s="3" t="s">
        <v>4607</v>
      </c>
      <c r="F1603" s="11">
        <v>44456</v>
      </c>
      <c r="G1603" s="4">
        <v>1399420</v>
      </c>
      <c r="H1603" s="4" t="e">
        <f>VLOOKUP(D1603,'Xử lý'!$C$1:$C$173,1,0)</f>
        <v>#N/A</v>
      </c>
      <c r="I1603" s="4"/>
      <c r="J1603" s="4">
        <f t="shared" si="67"/>
        <v>0</v>
      </c>
      <c r="K1603" s="2">
        <f t="shared" si="65"/>
        <v>0</v>
      </c>
      <c r="L1603" s="4">
        <v>0</v>
      </c>
      <c r="M1603" s="4">
        <v>0</v>
      </c>
      <c r="N1603" s="4">
        <v>0</v>
      </c>
      <c r="O1603" s="4">
        <v>1399420</v>
      </c>
    </row>
    <row r="1604" spans="1:15" hidden="1" outlineLevel="1" x14ac:dyDescent="0.25">
      <c r="B1604" s="11">
        <v>44396</v>
      </c>
      <c r="C1604" s="3" t="s">
        <v>3598</v>
      </c>
      <c r="D1604" s="3" t="s">
        <v>1480</v>
      </c>
      <c r="E1604" s="3" t="s">
        <v>1841</v>
      </c>
      <c r="F1604" s="11">
        <v>44456</v>
      </c>
      <c r="G1604" s="4">
        <v>732983</v>
      </c>
      <c r="H1604" s="4" t="e">
        <f>VLOOKUP(D1604,'Xử lý'!$C$1:$C$173,1,0)</f>
        <v>#N/A</v>
      </c>
      <c r="I1604" s="4"/>
      <c r="J1604" s="4">
        <f t="shared" si="67"/>
        <v>0</v>
      </c>
      <c r="K1604" s="2">
        <f t="shared" si="65"/>
        <v>0</v>
      </c>
      <c r="L1604" s="4">
        <v>0</v>
      </c>
      <c r="M1604" s="4">
        <v>0</v>
      </c>
      <c r="N1604" s="4">
        <v>0</v>
      </c>
      <c r="O1604" s="4">
        <v>732983</v>
      </c>
    </row>
    <row r="1605" spans="1:15" collapsed="1" x14ac:dyDescent="0.25">
      <c r="A1605" s="7" t="s">
        <v>1903</v>
      </c>
      <c r="G1605" s="2">
        <v>371480007</v>
      </c>
      <c r="H1605" s="4" t="e">
        <f>VLOOKUP(D1605,'Xử lý'!$C$1:$C$173,1,0)</f>
        <v>#N/A</v>
      </c>
      <c r="I1605" s="16">
        <f>SUM(I1606:I1634)</f>
        <v>99982234</v>
      </c>
      <c r="J1605" s="4">
        <v>946405</v>
      </c>
      <c r="K1605" s="2">
        <f t="shared" ref="K1605:K1660" si="68">I1605-J1605</f>
        <v>99035829</v>
      </c>
      <c r="L1605" s="2">
        <v>458728</v>
      </c>
      <c r="M1605" s="2">
        <v>0</v>
      </c>
      <c r="N1605" s="2">
        <v>0</v>
      </c>
      <c r="O1605" s="2">
        <v>371021279</v>
      </c>
    </row>
    <row r="1606" spans="1:15" hidden="1" outlineLevel="1" x14ac:dyDescent="0.25">
      <c r="B1606" s="11">
        <v>44358</v>
      </c>
      <c r="C1606" s="3" t="s">
        <v>3025</v>
      </c>
      <c r="D1606" s="3" t="s">
        <v>4551</v>
      </c>
      <c r="E1606" s="3" t="s">
        <v>197</v>
      </c>
      <c r="F1606" s="11">
        <v>44418</v>
      </c>
      <c r="G1606" s="4">
        <v>99982234</v>
      </c>
      <c r="H1606" s="4" t="str">
        <f>VLOOKUP(D1606,'Xử lý'!$C$1:$C$173,1,0)</f>
        <v>0002838</v>
      </c>
      <c r="I1606" s="4">
        <f t="shared" ref="I1606:I1639" si="69">IF(H1606&lt;&gt;0,G1606,0)</f>
        <v>99982234</v>
      </c>
      <c r="J1606" s="4">
        <f t="shared" si="67"/>
        <v>99982234</v>
      </c>
      <c r="K1606" s="2">
        <f t="shared" si="68"/>
        <v>0</v>
      </c>
      <c r="L1606" s="4">
        <v>0</v>
      </c>
      <c r="M1606" s="4">
        <v>0</v>
      </c>
      <c r="N1606" s="4">
        <v>0</v>
      </c>
      <c r="O1606" s="4">
        <v>99982234</v>
      </c>
    </row>
    <row r="1607" spans="1:15" hidden="1" outlineLevel="1" x14ac:dyDescent="0.25">
      <c r="B1607" s="11">
        <v>44373</v>
      </c>
      <c r="C1607" s="3" t="s">
        <v>1198</v>
      </c>
      <c r="D1607" s="3" t="s">
        <v>1569</v>
      </c>
      <c r="E1607" s="3" t="s">
        <v>4041</v>
      </c>
      <c r="F1607" s="11">
        <v>44433</v>
      </c>
      <c r="G1607" s="4">
        <v>87356928</v>
      </c>
      <c r="H1607" s="4" t="e">
        <f>VLOOKUP(D1607,'Xử lý'!$C$1:$C$173,1,0)</f>
        <v>#N/A</v>
      </c>
      <c r="I1607" s="4"/>
      <c r="J1607" s="4">
        <f t="shared" ref="J1607:J1651" si="70">IF(I1607&lt;&gt;0,I1607,0)</f>
        <v>0</v>
      </c>
      <c r="K1607" s="2">
        <f t="shared" si="68"/>
        <v>0</v>
      </c>
      <c r="L1607" s="4">
        <v>0</v>
      </c>
      <c r="M1607" s="4">
        <v>0</v>
      </c>
      <c r="N1607" s="4">
        <v>0</v>
      </c>
      <c r="O1607" s="4">
        <v>87356928</v>
      </c>
    </row>
    <row r="1608" spans="1:15" hidden="1" outlineLevel="1" x14ac:dyDescent="0.25">
      <c r="B1608" s="11">
        <v>44386</v>
      </c>
      <c r="C1608" s="3" t="s">
        <v>3236</v>
      </c>
      <c r="D1608" s="3" t="s">
        <v>965</v>
      </c>
      <c r="E1608" s="3" t="s">
        <v>1853</v>
      </c>
      <c r="F1608" s="11">
        <v>44446</v>
      </c>
      <c r="G1608" s="4">
        <v>4488858</v>
      </c>
      <c r="H1608" s="4" t="e">
        <f>VLOOKUP(D1608,'Xử lý'!$C$1:$C$173,1,0)</f>
        <v>#N/A</v>
      </c>
      <c r="I1608" s="4"/>
      <c r="J1608" s="4">
        <f t="shared" si="70"/>
        <v>0</v>
      </c>
      <c r="K1608" s="2">
        <f t="shared" si="68"/>
        <v>0</v>
      </c>
      <c r="L1608" s="4">
        <v>0</v>
      </c>
      <c r="M1608" s="4">
        <v>0</v>
      </c>
      <c r="N1608" s="4">
        <v>0</v>
      </c>
      <c r="O1608" s="4">
        <v>4488858</v>
      </c>
    </row>
    <row r="1609" spans="1:15" hidden="1" outlineLevel="1" x14ac:dyDescent="0.25">
      <c r="B1609" s="11">
        <v>44386</v>
      </c>
      <c r="C1609" s="3" t="s">
        <v>2485</v>
      </c>
      <c r="D1609" s="3" t="s">
        <v>1127</v>
      </c>
      <c r="E1609" s="3" t="s">
        <v>544</v>
      </c>
      <c r="F1609" s="11">
        <v>44446</v>
      </c>
      <c r="G1609" s="4">
        <v>3250253</v>
      </c>
      <c r="H1609" s="4" t="e">
        <f>VLOOKUP(D1609,'Xử lý'!$C$1:$C$173,1,0)</f>
        <v>#N/A</v>
      </c>
      <c r="I1609" s="4"/>
      <c r="J1609" s="4">
        <f t="shared" si="70"/>
        <v>0</v>
      </c>
      <c r="K1609" s="2">
        <f t="shared" si="68"/>
        <v>0</v>
      </c>
      <c r="L1609" s="4">
        <v>0</v>
      </c>
      <c r="M1609" s="4">
        <v>0</v>
      </c>
      <c r="N1609" s="4">
        <v>0</v>
      </c>
      <c r="O1609" s="4">
        <v>3250253</v>
      </c>
    </row>
    <row r="1610" spans="1:15" hidden="1" outlineLevel="1" x14ac:dyDescent="0.25">
      <c r="B1610" s="11">
        <v>44386</v>
      </c>
      <c r="C1610" s="3" t="s">
        <v>2849</v>
      </c>
      <c r="D1610" s="3" t="s">
        <v>4239</v>
      </c>
      <c r="E1610" s="3" t="s">
        <v>741</v>
      </c>
      <c r="F1610" s="11">
        <v>44446</v>
      </c>
      <c r="G1610" s="4">
        <v>4984304</v>
      </c>
      <c r="H1610" s="4" t="e">
        <f>VLOOKUP(D1610,'Xử lý'!$C$1:$C$173,1,0)</f>
        <v>#N/A</v>
      </c>
      <c r="I1610" s="4"/>
      <c r="J1610" s="4">
        <f t="shared" si="70"/>
        <v>0</v>
      </c>
      <c r="K1610" s="2">
        <f t="shared" si="68"/>
        <v>0</v>
      </c>
      <c r="L1610" s="4">
        <v>0</v>
      </c>
      <c r="M1610" s="4">
        <v>0</v>
      </c>
      <c r="N1610" s="4">
        <v>0</v>
      </c>
      <c r="O1610" s="4">
        <v>4984304</v>
      </c>
    </row>
    <row r="1611" spans="1:15" hidden="1" outlineLevel="1" x14ac:dyDescent="0.25">
      <c r="B1611" s="11">
        <v>44386</v>
      </c>
      <c r="C1611" s="3" t="s">
        <v>3814</v>
      </c>
      <c r="D1611" s="3" t="s">
        <v>1509</v>
      </c>
      <c r="E1611" s="3" t="s">
        <v>1593</v>
      </c>
      <c r="F1611" s="11">
        <v>44446</v>
      </c>
      <c r="G1611" s="4">
        <v>1679010</v>
      </c>
      <c r="H1611" s="4" t="e">
        <f>VLOOKUP(D1611,'Xử lý'!$C$1:$C$173,1,0)</f>
        <v>#N/A</v>
      </c>
      <c r="I1611" s="4"/>
      <c r="J1611" s="4">
        <f t="shared" si="70"/>
        <v>0</v>
      </c>
      <c r="K1611" s="2">
        <f t="shared" si="68"/>
        <v>0</v>
      </c>
      <c r="L1611" s="4">
        <v>0</v>
      </c>
      <c r="M1611" s="4">
        <v>0</v>
      </c>
      <c r="N1611" s="4">
        <v>0</v>
      </c>
      <c r="O1611" s="4">
        <v>1679010</v>
      </c>
    </row>
    <row r="1612" spans="1:15" hidden="1" outlineLevel="1" x14ac:dyDescent="0.25">
      <c r="B1612" s="11">
        <v>44386</v>
      </c>
      <c r="C1612" s="3" t="s">
        <v>3291</v>
      </c>
      <c r="D1612" s="3" t="s">
        <v>1589</v>
      </c>
      <c r="E1612" s="3" t="s">
        <v>2765</v>
      </c>
      <c r="F1612" s="11">
        <v>44446</v>
      </c>
      <c r="G1612" s="4">
        <v>2791514</v>
      </c>
      <c r="H1612" s="4" t="e">
        <f>VLOOKUP(D1612,'Xử lý'!$C$1:$C$173,1,0)</f>
        <v>#N/A</v>
      </c>
      <c r="I1612" s="4"/>
      <c r="J1612" s="4">
        <f t="shared" si="70"/>
        <v>0</v>
      </c>
      <c r="K1612" s="2">
        <f t="shared" si="68"/>
        <v>0</v>
      </c>
      <c r="L1612" s="4">
        <v>0</v>
      </c>
      <c r="M1612" s="4">
        <v>0</v>
      </c>
      <c r="N1612" s="4">
        <v>0</v>
      </c>
      <c r="O1612" s="4">
        <v>2791514</v>
      </c>
    </row>
    <row r="1613" spans="1:15" hidden="1" outlineLevel="1" x14ac:dyDescent="0.25">
      <c r="B1613" s="11">
        <v>44386</v>
      </c>
      <c r="C1613" s="3" t="s">
        <v>4478</v>
      </c>
      <c r="D1613" s="3" t="s">
        <v>2064</v>
      </c>
      <c r="E1613" s="3" t="s">
        <v>260</v>
      </c>
      <c r="F1613" s="11">
        <v>44446</v>
      </c>
      <c r="G1613" s="4">
        <v>3024929</v>
      </c>
      <c r="H1613" s="4" t="e">
        <f>VLOOKUP(D1613,'Xử lý'!$C$1:$C$173,1,0)</f>
        <v>#N/A</v>
      </c>
      <c r="I1613" s="4"/>
      <c r="J1613" s="4">
        <f t="shared" si="70"/>
        <v>0</v>
      </c>
      <c r="K1613" s="2">
        <f t="shared" si="68"/>
        <v>0</v>
      </c>
      <c r="L1613" s="4">
        <v>0</v>
      </c>
      <c r="M1613" s="4">
        <v>0</v>
      </c>
      <c r="N1613" s="4">
        <v>0</v>
      </c>
      <c r="O1613" s="4">
        <v>3024929</v>
      </c>
    </row>
    <row r="1614" spans="1:15" hidden="1" outlineLevel="1" x14ac:dyDescent="0.25">
      <c r="B1614" s="11">
        <v>44386</v>
      </c>
      <c r="C1614" s="3" t="s">
        <v>1838</v>
      </c>
      <c r="D1614" s="3" t="s">
        <v>303</v>
      </c>
      <c r="E1614" s="3" t="s">
        <v>2430</v>
      </c>
      <c r="F1614" s="11">
        <v>44446</v>
      </c>
      <c r="G1614" s="4">
        <v>3935283</v>
      </c>
      <c r="H1614" s="4" t="e">
        <f>VLOOKUP(D1614,'Xử lý'!$C$1:$C$173,1,0)</f>
        <v>#N/A</v>
      </c>
      <c r="I1614" s="4"/>
      <c r="J1614" s="4">
        <f t="shared" si="70"/>
        <v>0</v>
      </c>
      <c r="K1614" s="2">
        <f t="shared" si="68"/>
        <v>0</v>
      </c>
      <c r="L1614" s="4">
        <v>0</v>
      </c>
      <c r="M1614" s="4">
        <v>0</v>
      </c>
      <c r="N1614" s="4">
        <v>0</v>
      </c>
      <c r="O1614" s="4">
        <v>3935283</v>
      </c>
    </row>
    <row r="1615" spans="1:15" hidden="1" outlineLevel="1" x14ac:dyDescent="0.25">
      <c r="B1615" s="11">
        <v>44386</v>
      </c>
      <c r="C1615" s="3" t="s">
        <v>1113</v>
      </c>
      <c r="D1615" s="3" t="s">
        <v>901</v>
      </c>
      <c r="E1615" s="3" t="s">
        <v>2365</v>
      </c>
      <c r="F1615" s="11">
        <v>44446</v>
      </c>
      <c r="G1615" s="4">
        <v>4554930</v>
      </c>
      <c r="H1615" s="4" t="e">
        <f>VLOOKUP(D1615,'Xử lý'!$C$1:$C$173,1,0)</f>
        <v>#N/A</v>
      </c>
      <c r="I1615" s="4"/>
      <c r="J1615" s="4">
        <f t="shared" si="70"/>
        <v>0</v>
      </c>
      <c r="K1615" s="2">
        <f t="shared" si="68"/>
        <v>0</v>
      </c>
      <c r="L1615" s="4">
        <v>0</v>
      </c>
      <c r="M1615" s="4">
        <v>0</v>
      </c>
      <c r="N1615" s="4">
        <v>0</v>
      </c>
      <c r="O1615" s="4">
        <v>4554930</v>
      </c>
    </row>
    <row r="1616" spans="1:15" hidden="1" outlineLevel="1" x14ac:dyDescent="0.25">
      <c r="B1616" s="11">
        <v>44386</v>
      </c>
      <c r="C1616" s="3" t="s">
        <v>31</v>
      </c>
      <c r="D1616" s="3" t="s">
        <v>1740</v>
      </c>
      <c r="E1616" s="3" t="s">
        <v>2273</v>
      </c>
      <c r="F1616" s="11">
        <v>44446</v>
      </c>
      <c r="G1616" s="4">
        <v>1182523</v>
      </c>
      <c r="H1616" s="4" t="e">
        <f>VLOOKUP(D1616,'Xử lý'!$C$1:$C$173,1,0)</f>
        <v>#N/A</v>
      </c>
      <c r="I1616" s="4"/>
      <c r="J1616" s="4">
        <f t="shared" si="70"/>
        <v>0</v>
      </c>
      <c r="K1616" s="2">
        <f t="shared" si="68"/>
        <v>0</v>
      </c>
      <c r="L1616" s="4">
        <v>0</v>
      </c>
      <c r="M1616" s="4">
        <v>0</v>
      </c>
      <c r="N1616" s="4">
        <v>0</v>
      </c>
      <c r="O1616" s="4">
        <v>1182523</v>
      </c>
    </row>
    <row r="1617" spans="2:15" hidden="1" outlineLevel="1" x14ac:dyDescent="0.25">
      <c r="B1617" s="11">
        <v>44386</v>
      </c>
      <c r="C1617" s="3" t="s">
        <v>3553</v>
      </c>
      <c r="D1617" s="3" t="s">
        <v>3259</v>
      </c>
      <c r="E1617" s="3" t="s">
        <v>4413</v>
      </c>
      <c r="F1617" s="11">
        <v>44446</v>
      </c>
      <c r="G1617" s="4">
        <v>4024738</v>
      </c>
      <c r="H1617" s="4" t="e">
        <f>VLOOKUP(D1617,'Xử lý'!$C$1:$C$173,1,0)</f>
        <v>#N/A</v>
      </c>
      <c r="I1617" s="4"/>
      <c r="J1617" s="4">
        <f t="shared" si="70"/>
        <v>0</v>
      </c>
      <c r="K1617" s="2">
        <f t="shared" si="68"/>
        <v>0</v>
      </c>
      <c r="L1617" s="4">
        <v>0</v>
      </c>
      <c r="M1617" s="4">
        <v>0</v>
      </c>
      <c r="N1617" s="4">
        <v>0</v>
      </c>
      <c r="O1617" s="4">
        <v>4024738</v>
      </c>
    </row>
    <row r="1618" spans="2:15" hidden="1" outlineLevel="1" x14ac:dyDescent="0.25">
      <c r="B1618" s="11">
        <v>44386</v>
      </c>
      <c r="C1618" s="3" t="s">
        <v>723</v>
      </c>
      <c r="D1618" s="3" t="s">
        <v>3992</v>
      </c>
      <c r="E1618" s="3" t="s">
        <v>2559</v>
      </c>
      <c r="F1618" s="11">
        <v>44446</v>
      </c>
      <c r="G1618" s="4">
        <v>4338948</v>
      </c>
      <c r="H1618" s="4" t="e">
        <f>VLOOKUP(D1618,'Xử lý'!$C$1:$C$173,1,0)</f>
        <v>#N/A</v>
      </c>
      <c r="I1618" s="4"/>
      <c r="J1618" s="4">
        <f t="shared" si="70"/>
        <v>0</v>
      </c>
      <c r="K1618" s="2">
        <f t="shared" si="68"/>
        <v>0</v>
      </c>
      <c r="L1618" s="4">
        <v>0</v>
      </c>
      <c r="M1618" s="4">
        <v>0</v>
      </c>
      <c r="N1618" s="4">
        <v>0</v>
      </c>
      <c r="O1618" s="4">
        <v>4338948</v>
      </c>
    </row>
    <row r="1619" spans="2:15" hidden="1" outlineLevel="1" x14ac:dyDescent="0.25">
      <c r="B1619" s="11">
        <v>44386</v>
      </c>
      <c r="C1619" s="3" t="s">
        <v>679</v>
      </c>
      <c r="D1619" s="3" t="s">
        <v>2935</v>
      </c>
      <c r="E1619" s="3" t="s">
        <v>2334</v>
      </c>
      <c r="F1619" s="11">
        <v>44446</v>
      </c>
      <c r="G1619" s="4">
        <v>1677234</v>
      </c>
      <c r="H1619" s="4" t="e">
        <f>VLOOKUP(D1619,'Xử lý'!$C$1:$C$173,1,0)</f>
        <v>#N/A</v>
      </c>
      <c r="I1619" s="4"/>
      <c r="J1619" s="4">
        <f t="shared" si="70"/>
        <v>0</v>
      </c>
      <c r="K1619" s="2">
        <f t="shared" si="68"/>
        <v>0</v>
      </c>
      <c r="L1619" s="4">
        <v>0</v>
      </c>
      <c r="M1619" s="4">
        <v>0</v>
      </c>
      <c r="N1619" s="4">
        <v>0</v>
      </c>
      <c r="O1619" s="4">
        <v>1677234</v>
      </c>
    </row>
    <row r="1620" spans="2:15" hidden="1" outlineLevel="1" x14ac:dyDescent="0.25">
      <c r="B1620" s="11">
        <v>44386</v>
      </c>
      <c r="C1620" s="3" t="s">
        <v>3702</v>
      </c>
      <c r="D1620" s="3" t="s">
        <v>151</v>
      </c>
      <c r="E1620" s="3" t="s">
        <v>2313</v>
      </c>
      <c r="F1620" s="11">
        <v>44446</v>
      </c>
      <c r="G1620" s="4">
        <v>2498595</v>
      </c>
      <c r="H1620" s="4" t="e">
        <f>VLOOKUP(D1620,'Xử lý'!$C$1:$C$173,1,0)</f>
        <v>#N/A</v>
      </c>
      <c r="I1620" s="4"/>
      <c r="J1620" s="4">
        <f t="shared" si="70"/>
        <v>0</v>
      </c>
      <c r="K1620" s="2">
        <f t="shared" si="68"/>
        <v>0</v>
      </c>
      <c r="L1620" s="4">
        <v>0</v>
      </c>
      <c r="M1620" s="4">
        <v>0</v>
      </c>
      <c r="N1620" s="4">
        <v>0</v>
      </c>
      <c r="O1620" s="4">
        <v>2498595</v>
      </c>
    </row>
    <row r="1621" spans="2:15" hidden="1" outlineLevel="1" x14ac:dyDescent="0.25">
      <c r="B1621" s="11">
        <v>44386</v>
      </c>
      <c r="C1621" s="3" t="s">
        <v>1920</v>
      </c>
      <c r="D1621" s="3" t="s">
        <v>973</v>
      </c>
      <c r="E1621" s="3" t="s">
        <v>4577</v>
      </c>
      <c r="F1621" s="11">
        <v>44446</v>
      </c>
      <c r="G1621" s="4">
        <v>3149256</v>
      </c>
      <c r="H1621" s="4" t="e">
        <f>VLOOKUP(D1621,'Xử lý'!$C$1:$C$173,1,0)</f>
        <v>#N/A</v>
      </c>
      <c r="I1621" s="4"/>
      <c r="J1621" s="4">
        <f t="shared" si="70"/>
        <v>0</v>
      </c>
      <c r="K1621" s="2">
        <f t="shared" si="68"/>
        <v>0</v>
      </c>
      <c r="L1621" s="4">
        <v>0</v>
      </c>
      <c r="M1621" s="4">
        <v>0</v>
      </c>
      <c r="N1621" s="4">
        <v>0</v>
      </c>
      <c r="O1621" s="4">
        <v>3149256</v>
      </c>
    </row>
    <row r="1622" spans="2:15" hidden="1" outlineLevel="1" x14ac:dyDescent="0.25">
      <c r="B1622" s="11">
        <v>44386</v>
      </c>
      <c r="C1622" s="3" t="s">
        <v>195</v>
      </c>
      <c r="D1622" s="3" t="s">
        <v>1007</v>
      </c>
      <c r="E1622" s="3" t="s">
        <v>1240</v>
      </c>
      <c r="F1622" s="11">
        <v>44446</v>
      </c>
      <c r="G1622" s="4">
        <v>2580993</v>
      </c>
      <c r="H1622" s="4" t="e">
        <f>VLOOKUP(D1622,'Xử lý'!$C$1:$C$173,1,0)</f>
        <v>#N/A</v>
      </c>
      <c r="I1622" s="4"/>
      <c r="J1622" s="4">
        <f t="shared" si="70"/>
        <v>0</v>
      </c>
      <c r="K1622" s="2">
        <f t="shared" si="68"/>
        <v>0</v>
      </c>
      <c r="L1622" s="4">
        <v>0</v>
      </c>
      <c r="M1622" s="4">
        <v>0</v>
      </c>
      <c r="N1622" s="4">
        <v>0</v>
      </c>
      <c r="O1622" s="4">
        <v>2580993</v>
      </c>
    </row>
    <row r="1623" spans="2:15" hidden="1" outlineLevel="1" x14ac:dyDescent="0.25">
      <c r="B1623" s="11">
        <v>44386</v>
      </c>
      <c r="C1623" s="3" t="s">
        <v>4154</v>
      </c>
      <c r="D1623" s="3" t="s">
        <v>1718</v>
      </c>
      <c r="E1623" s="3" t="s">
        <v>4072</v>
      </c>
      <c r="F1623" s="11">
        <v>44446</v>
      </c>
      <c r="G1623" s="4">
        <v>3458950</v>
      </c>
      <c r="H1623" s="4" t="e">
        <f>VLOOKUP(D1623,'Xử lý'!$C$1:$C$173,1,0)</f>
        <v>#N/A</v>
      </c>
      <c r="I1623" s="4"/>
      <c r="J1623" s="4">
        <f t="shared" si="70"/>
        <v>0</v>
      </c>
      <c r="K1623" s="2">
        <f t="shared" si="68"/>
        <v>0</v>
      </c>
      <c r="L1623" s="4">
        <v>0</v>
      </c>
      <c r="M1623" s="4">
        <v>0</v>
      </c>
      <c r="N1623" s="4">
        <v>0</v>
      </c>
      <c r="O1623" s="4">
        <v>3458950</v>
      </c>
    </row>
    <row r="1624" spans="2:15" hidden="1" outlineLevel="1" x14ac:dyDescent="0.25">
      <c r="B1624" s="11">
        <v>44386</v>
      </c>
      <c r="C1624" s="3" t="s">
        <v>1801</v>
      </c>
      <c r="D1624" s="3" t="s">
        <v>1405</v>
      </c>
      <c r="E1624" s="3" t="s">
        <v>889</v>
      </c>
      <c r="F1624" s="11">
        <v>44446</v>
      </c>
      <c r="G1624" s="4">
        <v>4684545</v>
      </c>
      <c r="H1624" s="4" t="e">
        <f>VLOOKUP(D1624,'Xử lý'!$C$1:$C$173,1,0)</f>
        <v>#N/A</v>
      </c>
      <c r="I1624" s="4"/>
      <c r="J1624" s="4">
        <f t="shared" si="70"/>
        <v>0</v>
      </c>
      <c r="K1624" s="2">
        <f t="shared" si="68"/>
        <v>0</v>
      </c>
      <c r="L1624" s="4">
        <v>0</v>
      </c>
      <c r="M1624" s="4">
        <v>0</v>
      </c>
      <c r="N1624" s="4">
        <v>0</v>
      </c>
      <c r="O1624" s="4">
        <v>4684545</v>
      </c>
    </row>
    <row r="1625" spans="2:15" hidden="1" outlineLevel="1" x14ac:dyDescent="0.25">
      <c r="B1625" s="11">
        <v>44386</v>
      </c>
      <c r="C1625" s="3" t="s">
        <v>352</v>
      </c>
      <c r="D1625" s="3" t="s">
        <v>3925</v>
      </c>
      <c r="E1625" s="3" t="s">
        <v>4188</v>
      </c>
      <c r="F1625" s="11">
        <v>44446</v>
      </c>
      <c r="G1625" s="4">
        <v>2753986</v>
      </c>
      <c r="H1625" s="4" t="e">
        <f>VLOOKUP(D1625,'Xử lý'!$C$1:$C$173,1,0)</f>
        <v>#N/A</v>
      </c>
      <c r="I1625" s="4"/>
      <c r="J1625" s="4">
        <f t="shared" si="70"/>
        <v>0</v>
      </c>
      <c r="K1625" s="2">
        <f t="shared" si="68"/>
        <v>0</v>
      </c>
      <c r="L1625" s="4">
        <v>0</v>
      </c>
      <c r="M1625" s="4">
        <v>0</v>
      </c>
      <c r="N1625" s="4">
        <v>0</v>
      </c>
      <c r="O1625" s="4">
        <v>2753986</v>
      </c>
    </row>
    <row r="1626" spans="2:15" hidden="1" outlineLevel="1" x14ac:dyDescent="0.25">
      <c r="B1626" s="11">
        <v>44386</v>
      </c>
      <c r="C1626" s="3" t="s">
        <v>3383</v>
      </c>
      <c r="D1626" s="3" t="s">
        <v>2947</v>
      </c>
      <c r="E1626" s="3" t="s">
        <v>2580</v>
      </c>
      <c r="F1626" s="11">
        <v>44446</v>
      </c>
      <c r="G1626" s="4">
        <v>1451278</v>
      </c>
      <c r="H1626" s="4" t="e">
        <f>VLOOKUP(D1626,'Xử lý'!$C$1:$C$173,1,0)</f>
        <v>#N/A</v>
      </c>
      <c r="I1626" s="4"/>
      <c r="J1626" s="4">
        <f t="shared" si="70"/>
        <v>0</v>
      </c>
      <c r="K1626" s="2">
        <f t="shared" si="68"/>
        <v>0</v>
      </c>
      <c r="L1626" s="4">
        <v>0</v>
      </c>
      <c r="M1626" s="4">
        <v>0</v>
      </c>
      <c r="N1626" s="4">
        <v>0</v>
      </c>
      <c r="O1626" s="4">
        <v>1451278</v>
      </c>
    </row>
    <row r="1627" spans="2:15" hidden="1" outlineLevel="1" x14ac:dyDescent="0.25">
      <c r="B1627" s="11">
        <v>44386</v>
      </c>
      <c r="C1627" s="3" t="s">
        <v>2425</v>
      </c>
      <c r="D1627" s="3" t="s">
        <v>4299</v>
      </c>
      <c r="E1627" s="3" t="s">
        <v>246</v>
      </c>
      <c r="F1627" s="11">
        <v>44446</v>
      </c>
      <c r="G1627" s="4">
        <v>6374770</v>
      </c>
      <c r="H1627" s="4" t="e">
        <f>VLOOKUP(D1627,'Xử lý'!$C$1:$C$173,1,0)</f>
        <v>#N/A</v>
      </c>
      <c r="I1627" s="4"/>
      <c r="J1627" s="4">
        <f t="shared" si="70"/>
        <v>0</v>
      </c>
      <c r="K1627" s="2">
        <f t="shared" si="68"/>
        <v>0</v>
      </c>
      <c r="L1627" s="4">
        <v>0</v>
      </c>
      <c r="M1627" s="4">
        <v>0</v>
      </c>
      <c r="N1627" s="4">
        <v>0</v>
      </c>
      <c r="O1627" s="4">
        <v>6374770</v>
      </c>
    </row>
    <row r="1628" spans="2:15" hidden="1" outlineLevel="1" x14ac:dyDescent="0.25">
      <c r="B1628" s="11">
        <v>44386</v>
      </c>
      <c r="C1628" s="3" t="s">
        <v>3799</v>
      </c>
      <c r="D1628" s="3" t="s">
        <v>4470</v>
      </c>
      <c r="E1628" s="3" t="s">
        <v>1581</v>
      </c>
      <c r="F1628" s="11">
        <v>44446</v>
      </c>
      <c r="G1628" s="4">
        <v>8922300</v>
      </c>
      <c r="H1628" s="4" t="e">
        <f>VLOOKUP(D1628,'Xử lý'!$C$1:$C$173,1,0)</f>
        <v>#N/A</v>
      </c>
      <c r="I1628" s="4"/>
      <c r="J1628" s="4">
        <f t="shared" si="70"/>
        <v>0</v>
      </c>
      <c r="K1628" s="2">
        <f t="shared" si="68"/>
        <v>0</v>
      </c>
      <c r="L1628" s="4">
        <v>0</v>
      </c>
      <c r="M1628" s="4">
        <v>0</v>
      </c>
      <c r="N1628" s="4">
        <v>0</v>
      </c>
      <c r="O1628" s="4">
        <v>8922300</v>
      </c>
    </row>
    <row r="1629" spans="2:15" hidden="1" outlineLevel="1" x14ac:dyDescent="0.25">
      <c r="B1629" s="11">
        <v>44386</v>
      </c>
      <c r="C1629" s="3" t="s">
        <v>1310</v>
      </c>
      <c r="D1629" s="3" t="s">
        <v>3384</v>
      </c>
      <c r="E1629" s="3" t="s">
        <v>3277</v>
      </c>
      <c r="F1629" s="11">
        <v>44446</v>
      </c>
      <c r="G1629" s="4">
        <v>2029379</v>
      </c>
      <c r="H1629" s="4" t="e">
        <f>VLOOKUP(D1629,'Xử lý'!$C$1:$C$173,1,0)</f>
        <v>#N/A</v>
      </c>
      <c r="I1629" s="4"/>
      <c r="J1629" s="4">
        <f t="shared" si="70"/>
        <v>0</v>
      </c>
      <c r="K1629" s="2">
        <f t="shared" si="68"/>
        <v>0</v>
      </c>
      <c r="L1629" s="4">
        <v>0</v>
      </c>
      <c r="M1629" s="4">
        <v>0</v>
      </c>
      <c r="N1629" s="4">
        <v>0</v>
      </c>
      <c r="O1629" s="4">
        <v>2029379</v>
      </c>
    </row>
    <row r="1630" spans="2:15" hidden="1" outlineLevel="1" x14ac:dyDescent="0.25">
      <c r="B1630" s="11">
        <v>44386</v>
      </c>
      <c r="C1630" s="3" t="s">
        <v>196</v>
      </c>
      <c r="D1630" s="3" t="s">
        <v>3500</v>
      </c>
      <c r="E1630" s="3" t="s">
        <v>3474</v>
      </c>
      <c r="F1630" s="11">
        <v>44446</v>
      </c>
      <c r="G1630" s="4">
        <v>4592231</v>
      </c>
      <c r="H1630" s="4" t="e">
        <f>VLOOKUP(D1630,'Xử lý'!$C$1:$C$173,1,0)</f>
        <v>#N/A</v>
      </c>
      <c r="I1630" s="4"/>
      <c r="J1630" s="4">
        <f t="shared" si="70"/>
        <v>0</v>
      </c>
      <c r="K1630" s="2">
        <f t="shared" si="68"/>
        <v>0</v>
      </c>
      <c r="L1630" s="4">
        <v>0</v>
      </c>
      <c r="M1630" s="4">
        <v>0</v>
      </c>
      <c r="N1630" s="4">
        <v>0</v>
      </c>
      <c r="O1630" s="4">
        <v>4592231</v>
      </c>
    </row>
    <row r="1631" spans="2:15" hidden="1" outlineLevel="1" x14ac:dyDescent="0.25">
      <c r="B1631" s="11">
        <v>44386</v>
      </c>
      <c r="C1631" s="3" t="s">
        <v>221</v>
      </c>
      <c r="D1631" s="3" t="s">
        <v>3531</v>
      </c>
      <c r="E1631" s="3" t="s">
        <v>3222</v>
      </c>
      <c r="F1631" s="11">
        <v>44446</v>
      </c>
      <c r="G1631" s="4">
        <v>2336004</v>
      </c>
      <c r="H1631" s="4" t="e">
        <f>VLOOKUP(D1631,'Xử lý'!$C$1:$C$173,1,0)</f>
        <v>#N/A</v>
      </c>
      <c r="I1631" s="4"/>
      <c r="J1631" s="4">
        <f t="shared" si="70"/>
        <v>0</v>
      </c>
      <c r="K1631" s="2">
        <f t="shared" si="68"/>
        <v>0</v>
      </c>
      <c r="L1631" s="4">
        <v>0</v>
      </c>
      <c r="M1631" s="4">
        <v>0</v>
      </c>
      <c r="N1631" s="4">
        <v>0</v>
      </c>
      <c r="O1631" s="4">
        <v>2336004</v>
      </c>
    </row>
    <row r="1632" spans="2:15" hidden="1" outlineLevel="1" x14ac:dyDescent="0.25">
      <c r="B1632" s="11">
        <v>44404</v>
      </c>
      <c r="C1632" s="3" t="s">
        <v>2753</v>
      </c>
      <c r="D1632" s="3" t="s">
        <v>3488</v>
      </c>
      <c r="E1632" s="3" t="s">
        <v>1545</v>
      </c>
      <c r="F1632" s="11">
        <v>44464</v>
      </c>
      <c r="G1632" s="4">
        <v>23795266</v>
      </c>
      <c r="H1632" s="4" t="e">
        <f>VLOOKUP(D1632,'Xử lý'!$C$1:$C$173,1,0)</f>
        <v>#N/A</v>
      </c>
      <c r="I1632" s="4"/>
      <c r="J1632" s="4">
        <f t="shared" si="70"/>
        <v>0</v>
      </c>
      <c r="K1632" s="2">
        <f t="shared" si="68"/>
        <v>0</v>
      </c>
      <c r="L1632" s="4">
        <v>458728</v>
      </c>
      <c r="M1632" s="4">
        <v>0</v>
      </c>
      <c r="N1632" s="4">
        <v>0</v>
      </c>
      <c r="O1632" s="4">
        <v>23336538</v>
      </c>
    </row>
    <row r="1633" spans="1:15" hidden="1" outlineLevel="1" x14ac:dyDescent="0.25">
      <c r="B1633" s="11">
        <v>44405</v>
      </c>
      <c r="C1633" s="3" t="s">
        <v>1889</v>
      </c>
      <c r="D1633" s="3" t="s">
        <v>155</v>
      </c>
      <c r="E1633" s="3" t="s">
        <v>3660</v>
      </c>
      <c r="F1633" s="11">
        <v>44465</v>
      </c>
      <c r="G1633" s="4">
        <v>5728239</v>
      </c>
      <c r="H1633" s="4" t="e">
        <f>VLOOKUP(D1633,'Xử lý'!$C$1:$C$173,1,0)</f>
        <v>#N/A</v>
      </c>
      <c r="I1633" s="4"/>
      <c r="J1633" s="4">
        <f t="shared" si="70"/>
        <v>0</v>
      </c>
      <c r="K1633" s="2">
        <f t="shared" si="68"/>
        <v>0</v>
      </c>
      <c r="L1633" s="4">
        <v>0</v>
      </c>
      <c r="M1633" s="4">
        <v>0</v>
      </c>
      <c r="N1633" s="4">
        <v>0</v>
      </c>
      <c r="O1633" s="4">
        <v>5728239</v>
      </c>
    </row>
    <row r="1634" spans="1:15" hidden="1" outlineLevel="1" x14ac:dyDescent="0.25">
      <c r="B1634" s="11">
        <v>44422</v>
      </c>
      <c r="C1634" s="3" t="s">
        <v>2511</v>
      </c>
      <c r="D1634" s="3" t="s">
        <v>2093</v>
      </c>
      <c r="E1634" s="3" t="s">
        <v>1462</v>
      </c>
      <c r="F1634" s="11">
        <v>44482</v>
      </c>
      <c r="G1634" s="4">
        <v>69852529</v>
      </c>
      <c r="H1634" s="4" t="e">
        <f>VLOOKUP(D1634,'Xử lý'!$C$1:$C$173,1,0)</f>
        <v>#N/A</v>
      </c>
      <c r="I1634" s="4"/>
      <c r="J1634" s="4">
        <f t="shared" si="70"/>
        <v>0</v>
      </c>
      <c r="K1634" s="2">
        <f t="shared" si="68"/>
        <v>0</v>
      </c>
      <c r="L1634" s="4">
        <v>0</v>
      </c>
      <c r="M1634" s="4">
        <v>0</v>
      </c>
      <c r="N1634" s="4">
        <v>0</v>
      </c>
      <c r="O1634" s="4">
        <v>69852529</v>
      </c>
    </row>
    <row r="1635" spans="1:15" collapsed="1" x14ac:dyDescent="0.25">
      <c r="A1635" s="7" t="s">
        <v>2621</v>
      </c>
      <c r="G1635" s="2">
        <v>96084970</v>
      </c>
      <c r="H1635" s="4" t="e">
        <f>VLOOKUP(D1635,'Xử lý'!$C$1:$C$173,1,0)</f>
        <v>#N/A</v>
      </c>
      <c r="I1635" s="16">
        <f>SUM(I1636:I1651)</f>
        <v>10686238</v>
      </c>
      <c r="J1635" s="4">
        <v>1232803</v>
      </c>
      <c r="K1635" s="2">
        <f t="shared" si="68"/>
        <v>9453435</v>
      </c>
      <c r="L1635" s="2">
        <v>563766</v>
      </c>
      <c r="M1635" s="2">
        <v>0</v>
      </c>
      <c r="N1635" s="2">
        <v>0</v>
      </c>
      <c r="O1635" s="2">
        <v>95521204</v>
      </c>
    </row>
    <row r="1636" spans="1:15" hidden="1" outlineLevel="1" x14ac:dyDescent="0.25">
      <c r="B1636" s="11">
        <v>44359</v>
      </c>
      <c r="C1636" s="3" t="s">
        <v>73</v>
      </c>
      <c r="D1636" s="3" t="s">
        <v>913</v>
      </c>
      <c r="E1636" s="3" t="s">
        <v>3065</v>
      </c>
      <c r="F1636" s="11">
        <v>44419</v>
      </c>
      <c r="G1636" s="4">
        <v>2591457</v>
      </c>
      <c r="H1636" s="4" t="e">
        <f>VLOOKUP(D1636,'Xử lý'!$C$1:$C$173,1,0)</f>
        <v>#N/A</v>
      </c>
      <c r="I1636" s="4"/>
      <c r="J1636" s="4">
        <f t="shared" si="70"/>
        <v>0</v>
      </c>
      <c r="K1636" s="2">
        <f t="shared" si="68"/>
        <v>0</v>
      </c>
      <c r="L1636" s="4">
        <v>0</v>
      </c>
      <c r="M1636" s="4">
        <v>0</v>
      </c>
      <c r="N1636" s="4">
        <v>0</v>
      </c>
      <c r="O1636" s="4">
        <v>2591457</v>
      </c>
    </row>
    <row r="1637" spans="1:15" hidden="1" outlineLevel="1" x14ac:dyDescent="0.25">
      <c r="B1637" s="11">
        <v>44359</v>
      </c>
      <c r="C1637" s="3" t="s">
        <v>1199</v>
      </c>
      <c r="D1637" s="3" t="s">
        <v>3387</v>
      </c>
      <c r="E1637" s="3" t="s">
        <v>3495</v>
      </c>
      <c r="F1637" s="11">
        <v>44419</v>
      </c>
      <c r="G1637" s="4">
        <v>5525278</v>
      </c>
      <c r="H1637" s="4" t="str">
        <f>VLOOKUP(D1637,'Xử lý'!$C$1:$C$173,1,0)</f>
        <v>0002939</v>
      </c>
      <c r="I1637" s="4">
        <f t="shared" si="69"/>
        <v>5525278</v>
      </c>
      <c r="J1637" s="4">
        <f t="shared" si="70"/>
        <v>5525278</v>
      </c>
      <c r="K1637" s="2">
        <f t="shared" si="68"/>
        <v>0</v>
      </c>
      <c r="L1637" s="4">
        <v>0</v>
      </c>
      <c r="M1637" s="4">
        <v>0</v>
      </c>
      <c r="N1637" s="4">
        <v>0</v>
      </c>
      <c r="O1637" s="4">
        <v>5525278</v>
      </c>
    </row>
    <row r="1638" spans="1:15" hidden="1" outlineLevel="1" x14ac:dyDescent="0.25">
      <c r="B1638" s="11">
        <v>44359</v>
      </c>
      <c r="C1638" s="3" t="s">
        <v>2838</v>
      </c>
      <c r="D1638" s="3" t="s">
        <v>167</v>
      </c>
      <c r="E1638" s="3" t="s">
        <v>3578</v>
      </c>
      <c r="F1638" s="11">
        <v>44419</v>
      </c>
      <c r="G1638" s="4">
        <v>1741500</v>
      </c>
      <c r="H1638" s="4" t="str">
        <f>VLOOKUP(D1638,'Xử lý'!$C$1:$C$173,1,0)</f>
        <v>0002940</v>
      </c>
      <c r="I1638" s="4">
        <f t="shared" si="69"/>
        <v>1741500</v>
      </c>
      <c r="J1638" s="4">
        <f t="shared" si="70"/>
        <v>1741500</v>
      </c>
      <c r="K1638" s="2">
        <f t="shared" si="68"/>
        <v>0</v>
      </c>
      <c r="L1638" s="4">
        <v>0</v>
      </c>
      <c r="M1638" s="4">
        <v>0</v>
      </c>
      <c r="N1638" s="4">
        <v>0</v>
      </c>
      <c r="O1638" s="4">
        <v>1741500</v>
      </c>
    </row>
    <row r="1639" spans="1:15" hidden="1" outlineLevel="1" x14ac:dyDescent="0.25">
      <c r="B1639" s="11">
        <v>44359</v>
      </c>
      <c r="C1639" s="3" t="s">
        <v>2246</v>
      </c>
      <c r="D1639" s="3" t="s">
        <v>644</v>
      </c>
      <c r="E1639" s="3" t="s">
        <v>4350</v>
      </c>
      <c r="F1639" s="11">
        <v>44419</v>
      </c>
      <c r="G1639" s="4">
        <v>3419460</v>
      </c>
      <c r="H1639" s="4" t="str">
        <f>VLOOKUP(D1639,'Xử lý'!$C$1:$C$173,1,0)</f>
        <v>0002941</v>
      </c>
      <c r="I1639" s="4">
        <f t="shared" si="69"/>
        <v>3419460</v>
      </c>
      <c r="J1639" s="4">
        <f t="shared" si="70"/>
        <v>3419460</v>
      </c>
      <c r="K1639" s="2">
        <f t="shared" si="68"/>
        <v>0</v>
      </c>
      <c r="L1639" s="4">
        <v>0</v>
      </c>
      <c r="M1639" s="4">
        <v>0</v>
      </c>
      <c r="N1639" s="4">
        <v>0</v>
      </c>
      <c r="O1639" s="4">
        <v>3419460</v>
      </c>
    </row>
    <row r="1640" spans="1:15" hidden="1" outlineLevel="1" x14ac:dyDescent="0.25">
      <c r="B1640" s="11">
        <v>44375</v>
      </c>
      <c r="C1640" s="3" t="s">
        <v>604</v>
      </c>
      <c r="D1640" s="3" t="s">
        <v>3317</v>
      </c>
      <c r="E1640" s="3" t="s">
        <v>285</v>
      </c>
      <c r="F1640" s="11">
        <v>44435</v>
      </c>
      <c r="G1640" s="4">
        <v>30966419</v>
      </c>
      <c r="H1640" s="4" t="e">
        <f>VLOOKUP(D1640,'Xử lý'!$C$1:$C$173,1,0)</f>
        <v>#N/A</v>
      </c>
      <c r="I1640" s="4"/>
      <c r="J1640" s="4">
        <f t="shared" si="70"/>
        <v>0</v>
      </c>
      <c r="K1640" s="2">
        <f t="shared" si="68"/>
        <v>0</v>
      </c>
      <c r="L1640" s="4">
        <v>0</v>
      </c>
      <c r="M1640" s="4">
        <v>0</v>
      </c>
      <c r="N1640" s="4">
        <v>0</v>
      </c>
      <c r="O1640" s="4">
        <v>30966419</v>
      </c>
    </row>
    <row r="1641" spans="1:15" hidden="1" outlineLevel="1" x14ac:dyDescent="0.25">
      <c r="B1641" s="11">
        <v>44386</v>
      </c>
      <c r="C1641" s="3" t="s">
        <v>4471</v>
      </c>
      <c r="D1641" s="3" t="s">
        <v>3643</v>
      </c>
      <c r="E1641" s="3" t="s">
        <v>1786</v>
      </c>
      <c r="F1641" s="11">
        <v>44446</v>
      </c>
      <c r="G1641" s="4">
        <v>3679882</v>
      </c>
      <c r="H1641" s="4" t="e">
        <f>VLOOKUP(D1641,'Xử lý'!$C$1:$C$173,1,0)</f>
        <v>#N/A</v>
      </c>
      <c r="I1641" s="4"/>
      <c r="J1641" s="4">
        <f t="shared" si="70"/>
        <v>0</v>
      </c>
      <c r="K1641" s="2">
        <f t="shared" si="68"/>
        <v>0</v>
      </c>
      <c r="L1641" s="4">
        <v>0</v>
      </c>
      <c r="M1641" s="4">
        <v>0</v>
      </c>
      <c r="N1641" s="4">
        <v>0</v>
      </c>
      <c r="O1641" s="4">
        <v>3679882</v>
      </c>
    </row>
    <row r="1642" spans="1:15" hidden="1" outlineLevel="1" x14ac:dyDescent="0.25">
      <c r="B1642" s="11">
        <v>44386</v>
      </c>
      <c r="C1642" s="3" t="s">
        <v>3650</v>
      </c>
      <c r="D1642" s="3" t="s">
        <v>4347</v>
      </c>
      <c r="E1642" s="3" t="s">
        <v>1446</v>
      </c>
      <c r="F1642" s="11">
        <v>44446</v>
      </c>
      <c r="G1642" s="4">
        <v>1221638</v>
      </c>
      <c r="H1642" s="4" t="e">
        <f>VLOOKUP(D1642,'Xử lý'!$C$1:$C$173,1,0)</f>
        <v>#N/A</v>
      </c>
      <c r="I1642" s="4"/>
      <c r="J1642" s="4">
        <f t="shared" si="70"/>
        <v>0</v>
      </c>
      <c r="K1642" s="2">
        <f t="shared" si="68"/>
        <v>0</v>
      </c>
      <c r="L1642" s="4">
        <v>0</v>
      </c>
      <c r="M1642" s="4">
        <v>0</v>
      </c>
      <c r="N1642" s="4">
        <v>0</v>
      </c>
      <c r="O1642" s="4">
        <v>1221638</v>
      </c>
    </row>
    <row r="1643" spans="1:15" hidden="1" outlineLevel="1" x14ac:dyDescent="0.25">
      <c r="B1643" s="11">
        <v>44386</v>
      </c>
      <c r="C1643" s="3" t="s">
        <v>631</v>
      </c>
      <c r="D1643" s="3" t="s">
        <v>1965</v>
      </c>
      <c r="E1643" s="3" t="s">
        <v>45</v>
      </c>
      <c r="F1643" s="11">
        <v>44446</v>
      </c>
      <c r="G1643" s="4">
        <v>2260258</v>
      </c>
      <c r="H1643" s="4" t="e">
        <f>VLOOKUP(D1643,'Xử lý'!$C$1:$C$173,1,0)</f>
        <v>#N/A</v>
      </c>
      <c r="I1643" s="4"/>
      <c r="J1643" s="4">
        <f t="shared" si="70"/>
        <v>0</v>
      </c>
      <c r="K1643" s="2">
        <f t="shared" si="68"/>
        <v>0</v>
      </c>
      <c r="L1643" s="4">
        <v>0</v>
      </c>
      <c r="M1643" s="4">
        <v>0</v>
      </c>
      <c r="N1643" s="4">
        <v>0</v>
      </c>
      <c r="O1643" s="4">
        <v>2260258</v>
      </c>
    </row>
    <row r="1644" spans="1:15" hidden="1" outlineLevel="1" x14ac:dyDescent="0.25">
      <c r="B1644" s="11">
        <v>44386</v>
      </c>
      <c r="C1644" s="3" t="s">
        <v>1893</v>
      </c>
      <c r="D1644" s="3" t="s">
        <v>3740</v>
      </c>
      <c r="E1644" s="3" t="s">
        <v>414</v>
      </c>
      <c r="F1644" s="11">
        <v>44446</v>
      </c>
      <c r="G1644" s="4">
        <v>5013641</v>
      </c>
      <c r="H1644" s="4" t="e">
        <f>VLOOKUP(D1644,'Xử lý'!$C$1:$C$173,1,0)</f>
        <v>#N/A</v>
      </c>
      <c r="I1644" s="4"/>
      <c r="J1644" s="4">
        <f t="shared" si="70"/>
        <v>0</v>
      </c>
      <c r="K1644" s="2">
        <f t="shared" si="68"/>
        <v>0</v>
      </c>
      <c r="L1644" s="4">
        <v>0</v>
      </c>
      <c r="M1644" s="4">
        <v>0</v>
      </c>
      <c r="N1644" s="4">
        <v>0</v>
      </c>
      <c r="O1644" s="4">
        <v>5013641</v>
      </c>
    </row>
    <row r="1645" spans="1:15" hidden="1" outlineLevel="1" x14ac:dyDescent="0.25">
      <c r="B1645" s="11">
        <v>44386</v>
      </c>
      <c r="C1645" s="3" t="s">
        <v>2027</v>
      </c>
      <c r="D1645" s="3" t="s">
        <v>2058</v>
      </c>
      <c r="E1645" s="3" t="s">
        <v>170</v>
      </c>
      <c r="F1645" s="11">
        <v>44446</v>
      </c>
      <c r="G1645" s="4">
        <v>3811808</v>
      </c>
      <c r="H1645" s="4" t="e">
        <f>VLOOKUP(D1645,'Xử lý'!$C$1:$C$173,1,0)</f>
        <v>#N/A</v>
      </c>
      <c r="I1645" s="4"/>
      <c r="J1645" s="4">
        <f t="shared" si="70"/>
        <v>0</v>
      </c>
      <c r="K1645" s="2">
        <f t="shared" si="68"/>
        <v>0</v>
      </c>
      <c r="L1645" s="4">
        <v>0</v>
      </c>
      <c r="M1645" s="4">
        <v>0</v>
      </c>
      <c r="N1645" s="4">
        <v>0</v>
      </c>
      <c r="O1645" s="4">
        <v>3811808</v>
      </c>
    </row>
    <row r="1646" spans="1:15" hidden="1" outlineLevel="1" x14ac:dyDescent="0.25">
      <c r="B1646" s="11">
        <v>44386</v>
      </c>
      <c r="C1646" s="3" t="s">
        <v>2637</v>
      </c>
      <c r="D1646" s="3" t="s">
        <v>813</v>
      </c>
      <c r="E1646" s="3" t="s">
        <v>168</v>
      </c>
      <c r="F1646" s="11">
        <v>44446</v>
      </c>
      <c r="G1646" s="4">
        <v>3915021</v>
      </c>
      <c r="H1646" s="4" t="e">
        <f>VLOOKUP(D1646,'Xử lý'!$C$1:$C$173,1,0)</f>
        <v>#N/A</v>
      </c>
      <c r="I1646" s="4"/>
      <c r="J1646" s="4">
        <f t="shared" si="70"/>
        <v>0</v>
      </c>
      <c r="K1646" s="2">
        <f t="shared" si="68"/>
        <v>0</v>
      </c>
      <c r="L1646" s="4">
        <v>0</v>
      </c>
      <c r="M1646" s="4">
        <v>0</v>
      </c>
      <c r="N1646" s="4">
        <v>0</v>
      </c>
      <c r="O1646" s="4">
        <v>3915021</v>
      </c>
    </row>
    <row r="1647" spans="1:15" hidden="1" outlineLevel="1" x14ac:dyDescent="0.25">
      <c r="B1647" s="11">
        <v>44386</v>
      </c>
      <c r="C1647" s="3" t="s">
        <v>3882</v>
      </c>
      <c r="D1647" s="3" t="s">
        <v>4014</v>
      </c>
      <c r="E1647" s="3" t="s">
        <v>2130</v>
      </c>
      <c r="F1647" s="11">
        <v>44446</v>
      </c>
      <c r="G1647" s="4">
        <v>5546090</v>
      </c>
      <c r="H1647" s="4" t="e">
        <f>VLOOKUP(D1647,'Xử lý'!$C$1:$C$173,1,0)</f>
        <v>#N/A</v>
      </c>
      <c r="I1647" s="4"/>
      <c r="J1647" s="4">
        <f t="shared" si="70"/>
        <v>0</v>
      </c>
      <c r="K1647" s="2">
        <f t="shared" si="68"/>
        <v>0</v>
      </c>
      <c r="L1647" s="4">
        <v>0</v>
      </c>
      <c r="M1647" s="4">
        <v>0</v>
      </c>
      <c r="N1647" s="4">
        <v>0</v>
      </c>
      <c r="O1647" s="4">
        <v>5546090</v>
      </c>
    </row>
    <row r="1648" spans="1:15" hidden="1" outlineLevel="1" x14ac:dyDescent="0.25">
      <c r="B1648" s="11">
        <v>44386</v>
      </c>
      <c r="C1648" s="3" t="s">
        <v>3958</v>
      </c>
      <c r="D1648" s="3" t="s">
        <v>1797</v>
      </c>
      <c r="E1648" s="3" t="s">
        <v>3244</v>
      </c>
      <c r="F1648" s="11">
        <v>44446</v>
      </c>
      <c r="G1648" s="4">
        <v>1690854</v>
      </c>
      <c r="H1648" s="4" t="e">
        <f>VLOOKUP(D1648,'Xử lý'!$C$1:$C$173,1,0)</f>
        <v>#N/A</v>
      </c>
      <c r="I1648" s="4"/>
      <c r="J1648" s="4">
        <f t="shared" si="70"/>
        <v>0</v>
      </c>
      <c r="K1648" s="2">
        <f t="shared" si="68"/>
        <v>0</v>
      </c>
      <c r="L1648" s="4">
        <v>0</v>
      </c>
      <c r="M1648" s="4">
        <v>0</v>
      </c>
      <c r="N1648" s="4">
        <v>0</v>
      </c>
      <c r="O1648" s="4">
        <v>1690854</v>
      </c>
    </row>
    <row r="1649" spans="2:15" hidden="1" outlineLevel="1" x14ac:dyDescent="0.25">
      <c r="B1649" s="11">
        <v>44403</v>
      </c>
      <c r="C1649" s="3" t="s">
        <v>3420</v>
      </c>
      <c r="D1649" s="3" t="s">
        <v>1177</v>
      </c>
      <c r="E1649" s="3" t="s">
        <v>3867</v>
      </c>
      <c r="F1649" s="11">
        <v>44463</v>
      </c>
      <c r="G1649" s="4">
        <v>3605070</v>
      </c>
      <c r="H1649" s="4" t="e">
        <f>VLOOKUP(D1649,'Xử lý'!$C$1:$C$173,1,0)</f>
        <v>#N/A</v>
      </c>
      <c r="I1649" s="4"/>
      <c r="J1649" s="4">
        <f t="shared" si="70"/>
        <v>0</v>
      </c>
      <c r="K1649" s="2">
        <f t="shared" si="68"/>
        <v>0</v>
      </c>
      <c r="L1649" s="4">
        <v>563766</v>
      </c>
      <c r="M1649" s="4">
        <v>0</v>
      </c>
      <c r="N1649" s="4">
        <v>0</v>
      </c>
      <c r="O1649" s="4">
        <v>3041304</v>
      </c>
    </row>
    <row r="1650" spans="2:15" hidden="1" outlineLevel="1" x14ac:dyDescent="0.25">
      <c r="B1650" s="11">
        <v>44403</v>
      </c>
      <c r="C1650" s="3" t="s">
        <v>1326</v>
      </c>
      <c r="D1650" s="3" t="s">
        <v>4287</v>
      </c>
      <c r="E1650" s="3" t="s">
        <v>3755</v>
      </c>
      <c r="F1650" s="11">
        <v>44463</v>
      </c>
      <c r="G1650" s="4">
        <v>7369450</v>
      </c>
      <c r="H1650" s="4" t="e">
        <f>VLOOKUP(D1650,'Xử lý'!$C$1:$C$173,1,0)</f>
        <v>#N/A</v>
      </c>
      <c r="I1650" s="4"/>
      <c r="J1650" s="4">
        <f t="shared" si="70"/>
        <v>0</v>
      </c>
      <c r="K1650" s="2">
        <f t="shared" si="68"/>
        <v>0</v>
      </c>
      <c r="L1650" s="4">
        <v>0</v>
      </c>
      <c r="M1650" s="4">
        <v>0</v>
      </c>
      <c r="N1650" s="4">
        <v>0</v>
      </c>
      <c r="O1650" s="4">
        <v>7369450</v>
      </c>
    </row>
    <row r="1651" spans="2:15" hidden="1" outlineLevel="1" x14ac:dyDescent="0.25">
      <c r="B1651" s="11">
        <v>44424</v>
      </c>
      <c r="C1651" s="3" t="s">
        <v>2095</v>
      </c>
      <c r="D1651" s="3" t="s">
        <v>1222</v>
      </c>
      <c r="E1651" s="3" t="s">
        <v>428</v>
      </c>
      <c r="F1651" s="11">
        <v>44484</v>
      </c>
      <c r="G1651" s="4">
        <v>13727144</v>
      </c>
      <c r="H1651" s="4" t="e">
        <f>VLOOKUP(D1651,'Xử lý'!$C$1:$C$173,1,0)</f>
        <v>#N/A</v>
      </c>
      <c r="I1651" s="4"/>
      <c r="J1651" s="4">
        <f t="shared" si="70"/>
        <v>0</v>
      </c>
      <c r="K1651" s="2">
        <f t="shared" si="68"/>
        <v>0</v>
      </c>
      <c r="L1651" s="4">
        <v>0</v>
      </c>
      <c r="M1651" s="4">
        <v>0</v>
      </c>
      <c r="N1651" s="4">
        <v>0</v>
      </c>
      <c r="O1651" s="4">
        <v>13727144</v>
      </c>
    </row>
    <row r="1652" spans="2:15" hidden="1" x14ac:dyDescent="0.25">
      <c r="B1652" s="1" t="s">
        <v>1137</v>
      </c>
      <c r="G1652" s="2">
        <v>23274282713</v>
      </c>
      <c r="H1652" s="4" t="e">
        <f>VLOOKUP(D1652,'Xử lý'!$C$1:$C$173,1,0)</f>
        <v>#N/A</v>
      </c>
      <c r="I1652" s="17"/>
      <c r="J1652" s="4">
        <f>SUM(J5:J1651)</f>
        <v>2067463669</v>
      </c>
      <c r="K1652" s="2">
        <f t="shared" si="68"/>
        <v>-2067463669</v>
      </c>
      <c r="L1652" s="2">
        <v>104578161</v>
      </c>
      <c r="M1652" s="2">
        <v>0</v>
      </c>
      <c r="N1652" s="2">
        <v>0</v>
      </c>
      <c r="O1652" s="2">
        <v>23169704552</v>
      </c>
    </row>
    <row r="1653" spans="2:15" hidden="1" x14ac:dyDescent="0.25">
      <c r="G1653" s="9" t="s">
        <v>5479</v>
      </c>
      <c r="I1653" s="9">
        <v>3800038</v>
      </c>
      <c r="J1653" s="18" t="s">
        <v>5480</v>
      </c>
      <c r="K1653" s="2">
        <f t="shared" si="68"/>
        <v>3798060</v>
      </c>
    </row>
    <row r="1654" spans="2:15" hidden="1" x14ac:dyDescent="0.25">
      <c r="G1654" s="9" t="s">
        <v>5479</v>
      </c>
      <c r="I1654" s="9">
        <v>517072</v>
      </c>
      <c r="J1654" s="18" t="s">
        <v>5481</v>
      </c>
      <c r="K1654" s="2">
        <f t="shared" si="68"/>
        <v>515697</v>
      </c>
    </row>
    <row r="1655" spans="2:15" hidden="1" x14ac:dyDescent="0.25">
      <c r="I1655" s="9">
        <f>SUM(I1652:I1654)</f>
        <v>4317110</v>
      </c>
      <c r="K1655" s="2">
        <f t="shared" si="68"/>
        <v>4317110</v>
      </c>
    </row>
    <row r="1656" spans="2:15" hidden="1" x14ac:dyDescent="0.25">
      <c r="C1656" t="s">
        <v>9112</v>
      </c>
      <c r="J1656" s="9">
        <v>101200</v>
      </c>
      <c r="K1656" s="2">
        <f t="shared" si="68"/>
        <v>-101200</v>
      </c>
    </row>
    <row r="1657" spans="2:15" hidden="1" x14ac:dyDescent="0.25">
      <c r="C1657" t="s">
        <v>9113</v>
      </c>
      <c r="J1657" s="9">
        <v>1191046</v>
      </c>
      <c r="K1657" s="2">
        <f t="shared" si="68"/>
        <v>-1191046</v>
      </c>
    </row>
    <row r="1658" spans="2:15" hidden="1" x14ac:dyDescent="0.25">
      <c r="C1658" t="s">
        <v>9114</v>
      </c>
      <c r="J1658" s="9">
        <v>200405</v>
      </c>
      <c r="K1658" s="2">
        <f t="shared" si="68"/>
        <v>-200405</v>
      </c>
    </row>
    <row r="1659" spans="2:15" hidden="1" x14ac:dyDescent="0.25">
      <c r="C1659" t="s">
        <v>9115</v>
      </c>
      <c r="J1659" s="9">
        <v>1609591</v>
      </c>
      <c r="K1659" s="2">
        <f t="shared" si="68"/>
        <v>-1609591</v>
      </c>
    </row>
    <row r="1660" spans="2:15" hidden="1" x14ac:dyDescent="0.25">
      <c r="C1660" t="s">
        <v>9116</v>
      </c>
      <c r="J1660" s="9">
        <v>4497008</v>
      </c>
      <c r="K1660" s="2">
        <f t="shared" si="68"/>
        <v>-4497008</v>
      </c>
    </row>
    <row r="1662" spans="2:15" x14ac:dyDescent="0.25">
      <c r="G1662" s="10" t="s">
        <v>5479</v>
      </c>
      <c r="I1662" s="9">
        <v>3800038</v>
      </c>
      <c r="J1662" s="9" t="s">
        <v>5480</v>
      </c>
    </row>
    <row r="1663" spans="2:15" x14ac:dyDescent="0.25">
      <c r="G1663" s="10" t="s">
        <v>5479</v>
      </c>
      <c r="I1663" s="9">
        <v>517072</v>
      </c>
      <c r="J1663" s="9" t="s">
        <v>5481</v>
      </c>
    </row>
  </sheetData>
  <autoFilter ref="A1:O1660">
    <filterColumn colId="8">
      <colorFilter dxfId="1"/>
    </filterColumn>
  </autoFilter>
  <pageMargins left="0.7" right="0.7" top="0.75" bottom="0.75" header="0.3" footer="0.3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P1203"/>
  <sheetViews>
    <sheetView topLeftCell="G749" zoomScaleNormal="100" workbookViewId="0">
      <selection activeCell="J1224" sqref="J1224"/>
    </sheetView>
  </sheetViews>
  <sheetFormatPr defaultColWidth="9.140625" defaultRowHeight="15" x14ac:dyDescent="0.25"/>
  <cols>
    <col min="1" max="1" width="14.28515625" style="10" customWidth="1"/>
    <col min="2" max="2" width="13.5703125" style="10" customWidth="1"/>
    <col min="3" max="4" width="15.7109375" customWidth="1"/>
    <col min="5" max="5" width="23.42578125" customWidth="1"/>
    <col min="6" max="6" width="13.28515625" hidden="1" customWidth="1"/>
    <col min="7" max="7" width="13.42578125" style="9" customWidth="1"/>
    <col min="8" max="8" width="12" style="9" customWidth="1"/>
    <col min="9" max="9" width="11.85546875" style="9" customWidth="1"/>
    <col min="10" max="10" width="10.85546875" style="9" customWidth="1"/>
    <col min="11" max="11" width="9" style="9" customWidth="1"/>
    <col min="12" max="13" width="17.42578125" style="9" customWidth="1"/>
    <col min="14" max="14" width="25.7109375" customWidth="1"/>
    <col min="15" max="15" width="18.5703125" customWidth="1"/>
    <col min="16" max="16" width="17.140625" customWidth="1"/>
  </cols>
  <sheetData>
    <row r="1" spans="1:16" ht="18.75" x14ac:dyDescent="0.3">
      <c r="A1" s="19" t="s">
        <v>5482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15" hidden="1" customHeight="1" x14ac:dyDescent="0.25">
      <c r="A2" s="23" t="s">
        <v>4572</v>
      </c>
      <c r="B2" s="23" t="s">
        <v>5483</v>
      </c>
      <c r="C2" s="24" t="s">
        <v>3950</v>
      </c>
      <c r="D2" s="24" t="s">
        <v>3860</v>
      </c>
      <c r="E2" s="24" t="s">
        <v>5484</v>
      </c>
      <c r="F2" s="24" t="s">
        <v>4449</v>
      </c>
      <c r="G2" s="6" t="s">
        <v>5485</v>
      </c>
      <c r="H2" s="6" t="s">
        <v>5486</v>
      </c>
      <c r="I2" s="6" t="s">
        <v>5487</v>
      </c>
      <c r="J2" s="6" t="s">
        <v>5488</v>
      </c>
      <c r="K2" s="6"/>
      <c r="L2" s="6"/>
      <c r="M2" s="6"/>
      <c r="N2" s="24" t="s">
        <v>5489</v>
      </c>
      <c r="O2" s="24" t="s">
        <v>5490</v>
      </c>
      <c r="P2" s="24" t="s">
        <v>5491</v>
      </c>
    </row>
    <row r="3" spans="1:16" hidden="1" x14ac:dyDescent="0.25">
      <c r="A3" s="25">
        <v>44414</v>
      </c>
      <c r="B3" s="25">
        <v>44414</v>
      </c>
      <c r="C3" s="26" t="s">
        <v>5492</v>
      </c>
      <c r="D3" s="26" t="s">
        <v>5493</v>
      </c>
      <c r="E3" s="26" t="s">
        <v>5494</v>
      </c>
      <c r="F3" s="26" t="s">
        <v>5495</v>
      </c>
      <c r="G3" s="27">
        <v>94399</v>
      </c>
      <c r="H3" s="27">
        <v>0</v>
      </c>
      <c r="I3" s="27">
        <v>9440</v>
      </c>
      <c r="J3" s="27">
        <v>103839</v>
      </c>
      <c r="K3" s="27" t="e">
        <f>VLOOKUP(D3,'[1]Xử lý'!$C$175:$I$415,1,0)</f>
        <v>#N/A</v>
      </c>
      <c r="L3" s="27"/>
      <c r="M3" s="27"/>
      <c r="N3" s="26" t="s">
        <v>5496</v>
      </c>
      <c r="O3" s="26" t="b">
        <v>1</v>
      </c>
      <c r="P3" s="26" t="s">
        <v>5497</v>
      </c>
    </row>
    <row r="4" spans="1:16" hidden="1" x14ac:dyDescent="0.25">
      <c r="A4" s="25">
        <v>44414</v>
      </c>
      <c r="B4" s="25">
        <v>44414</v>
      </c>
      <c r="C4" s="26" t="s">
        <v>5498</v>
      </c>
      <c r="D4" s="26" t="s">
        <v>5499</v>
      </c>
      <c r="E4" s="26" t="s">
        <v>5494</v>
      </c>
      <c r="F4" s="26" t="s">
        <v>5495</v>
      </c>
      <c r="G4" s="27">
        <v>222380</v>
      </c>
      <c r="H4" s="27">
        <v>0</v>
      </c>
      <c r="I4" s="27">
        <v>22238</v>
      </c>
      <c r="J4" s="27">
        <v>244618</v>
      </c>
      <c r="K4" s="27" t="e">
        <f>VLOOKUP(D4,'[1]Xử lý'!$C$175:$I$415,1,0)</f>
        <v>#N/A</v>
      </c>
      <c r="L4" s="27"/>
      <c r="M4" s="27"/>
      <c r="N4" s="26" t="s">
        <v>5496</v>
      </c>
      <c r="O4" s="26" t="b">
        <v>1</v>
      </c>
      <c r="P4" s="26" t="s">
        <v>5500</v>
      </c>
    </row>
    <row r="5" spans="1:16" hidden="1" x14ac:dyDescent="0.25">
      <c r="A5" s="25">
        <v>44414</v>
      </c>
      <c r="B5" s="25">
        <v>44414</v>
      </c>
      <c r="C5" s="26" t="s">
        <v>5501</v>
      </c>
      <c r="D5" s="26" t="s">
        <v>5502</v>
      </c>
      <c r="E5" s="26" t="s">
        <v>5494</v>
      </c>
      <c r="F5" s="26" t="s">
        <v>5495</v>
      </c>
      <c r="G5" s="27">
        <v>509945</v>
      </c>
      <c r="H5" s="27">
        <v>0</v>
      </c>
      <c r="I5" s="27">
        <v>50994</v>
      </c>
      <c r="J5" s="27">
        <v>560939</v>
      </c>
      <c r="K5" s="27" t="e">
        <f>VLOOKUP(D5,'[1]Xử lý'!$C$175:$I$415,1,0)</f>
        <v>#N/A</v>
      </c>
      <c r="L5" s="27"/>
      <c r="M5" s="27"/>
      <c r="N5" s="26" t="s">
        <v>5496</v>
      </c>
      <c r="O5" s="26" t="b">
        <v>1</v>
      </c>
      <c r="P5" s="26" t="s">
        <v>5503</v>
      </c>
    </row>
    <row r="6" spans="1:16" hidden="1" x14ac:dyDescent="0.25">
      <c r="A6" s="25">
        <v>44414</v>
      </c>
      <c r="B6" s="25">
        <v>44414</v>
      </c>
      <c r="C6" s="26" t="s">
        <v>5504</v>
      </c>
      <c r="D6" s="26" t="s">
        <v>5505</v>
      </c>
      <c r="E6" s="26" t="s">
        <v>5494</v>
      </c>
      <c r="F6" s="26" t="s">
        <v>5495</v>
      </c>
      <c r="G6" s="27">
        <v>101989</v>
      </c>
      <c r="H6" s="27">
        <v>0</v>
      </c>
      <c r="I6" s="27">
        <v>10199</v>
      </c>
      <c r="J6" s="27">
        <v>112188</v>
      </c>
      <c r="K6" s="27" t="e">
        <f>VLOOKUP(D6,'[1]Xử lý'!$C$175:$I$415,1,0)</f>
        <v>#N/A</v>
      </c>
      <c r="L6" s="27"/>
      <c r="M6" s="27"/>
      <c r="N6" s="26" t="s">
        <v>5496</v>
      </c>
      <c r="O6" s="26" t="b">
        <v>1</v>
      </c>
      <c r="P6" s="26" t="s">
        <v>5506</v>
      </c>
    </row>
    <row r="7" spans="1:16" hidden="1" x14ac:dyDescent="0.25">
      <c r="A7" s="25">
        <v>44414</v>
      </c>
      <c r="B7" s="25">
        <v>44414</v>
      </c>
      <c r="C7" s="26" t="s">
        <v>5507</v>
      </c>
      <c r="D7" s="26" t="s">
        <v>5508</v>
      </c>
      <c r="E7" s="26" t="s">
        <v>5494</v>
      </c>
      <c r="F7" s="26" t="s">
        <v>5495</v>
      </c>
      <c r="G7" s="27">
        <v>276000</v>
      </c>
      <c r="H7" s="27">
        <v>0</v>
      </c>
      <c r="I7" s="27">
        <v>27600</v>
      </c>
      <c r="J7" s="27">
        <v>303600</v>
      </c>
      <c r="K7" s="27" t="e">
        <f>VLOOKUP(D7,'[1]Xử lý'!$C$175:$I$415,1,0)</f>
        <v>#N/A</v>
      </c>
      <c r="L7" s="27"/>
      <c r="M7" s="27"/>
      <c r="N7" s="26" t="s">
        <v>5496</v>
      </c>
      <c r="O7" s="26" t="b">
        <v>1</v>
      </c>
      <c r="P7" s="26" t="s">
        <v>5509</v>
      </c>
    </row>
    <row r="8" spans="1:16" hidden="1" x14ac:dyDescent="0.25">
      <c r="A8" s="25">
        <v>44414</v>
      </c>
      <c r="B8" s="25">
        <v>44414</v>
      </c>
      <c r="C8" s="26" t="s">
        <v>5510</v>
      </c>
      <c r="D8" s="26" t="s">
        <v>5511</v>
      </c>
      <c r="E8" s="26" t="s">
        <v>5494</v>
      </c>
      <c r="F8" s="26" t="s">
        <v>5495</v>
      </c>
      <c r="G8" s="27">
        <v>144581</v>
      </c>
      <c r="H8" s="27">
        <v>0</v>
      </c>
      <c r="I8" s="27">
        <v>14458</v>
      </c>
      <c r="J8" s="27">
        <v>159039</v>
      </c>
      <c r="K8" s="27" t="e">
        <f>VLOOKUP(D8,'[1]Xử lý'!$C$175:$I$415,1,0)</f>
        <v>#N/A</v>
      </c>
      <c r="L8" s="27"/>
      <c r="M8" s="27"/>
      <c r="N8" s="26" t="s">
        <v>5496</v>
      </c>
      <c r="O8" s="26" t="b">
        <v>1</v>
      </c>
      <c r="P8" s="26" t="s">
        <v>5512</v>
      </c>
    </row>
    <row r="9" spans="1:16" hidden="1" x14ac:dyDescent="0.25">
      <c r="A9" s="25">
        <v>44414</v>
      </c>
      <c r="B9" s="25">
        <v>44414</v>
      </c>
      <c r="C9" s="26" t="s">
        <v>5513</v>
      </c>
      <c r="D9" s="26" t="s">
        <v>5514</v>
      </c>
      <c r="E9" s="26" t="s">
        <v>5494</v>
      </c>
      <c r="F9" s="26" t="s">
        <v>5495</v>
      </c>
      <c r="G9" s="27">
        <v>87787</v>
      </c>
      <c r="H9" s="27">
        <v>0</v>
      </c>
      <c r="I9" s="27">
        <v>8779</v>
      </c>
      <c r="J9" s="27">
        <v>96566</v>
      </c>
      <c r="K9" s="27" t="e">
        <f>VLOOKUP(D9,'[1]Xử lý'!$C$175:$I$415,1,0)</f>
        <v>#N/A</v>
      </c>
      <c r="L9" s="27"/>
      <c r="M9" s="27"/>
      <c r="N9" s="26" t="s">
        <v>5496</v>
      </c>
      <c r="O9" s="26" t="b">
        <v>1</v>
      </c>
      <c r="P9" s="26" t="s">
        <v>5515</v>
      </c>
    </row>
    <row r="10" spans="1:16" hidden="1" x14ac:dyDescent="0.25">
      <c r="A10" s="25">
        <v>44414</v>
      </c>
      <c r="B10" s="25">
        <v>44414</v>
      </c>
      <c r="C10" s="26" t="s">
        <v>5516</v>
      </c>
      <c r="D10" s="26" t="s">
        <v>5517</v>
      </c>
      <c r="E10" s="26" t="s">
        <v>5494</v>
      </c>
      <c r="F10" s="26" t="s">
        <v>5495</v>
      </c>
      <c r="G10" s="27">
        <v>429673</v>
      </c>
      <c r="H10" s="27">
        <v>0</v>
      </c>
      <c r="I10" s="27">
        <v>42967</v>
      </c>
      <c r="J10" s="27">
        <v>472640</v>
      </c>
      <c r="K10" s="27" t="e">
        <f>VLOOKUP(D10,'[1]Xử lý'!$C$175:$I$415,1,0)</f>
        <v>#N/A</v>
      </c>
      <c r="L10" s="27"/>
      <c r="M10" s="27"/>
      <c r="N10" s="26" t="s">
        <v>5496</v>
      </c>
      <c r="O10" s="26" t="b">
        <v>1</v>
      </c>
      <c r="P10" s="26" t="s">
        <v>5518</v>
      </c>
    </row>
    <row r="11" spans="1:16" hidden="1" x14ac:dyDescent="0.25">
      <c r="A11" s="25">
        <v>44414</v>
      </c>
      <c r="B11" s="25">
        <v>44414</v>
      </c>
      <c r="C11" s="26" t="s">
        <v>5519</v>
      </c>
      <c r="D11" s="26" t="s">
        <v>5520</v>
      </c>
      <c r="E11" s="26" t="s">
        <v>5494</v>
      </c>
      <c r="F11" s="26" t="s">
        <v>5495</v>
      </c>
      <c r="G11" s="27">
        <v>50182</v>
      </c>
      <c r="H11" s="27">
        <v>0</v>
      </c>
      <c r="I11" s="27">
        <v>5018</v>
      </c>
      <c r="J11" s="27">
        <v>55200</v>
      </c>
      <c r="K11" s="27" t="e">
        <f>VLOOKUP(D11,'[1]Xử lý'!$C$175:$I$415,1,0)</f>
        <v>#N/A</v>
      </c>
      <c r="L11" s="27"/>
      <c r="M11" s="27"/>
      <c r="N11" s="26" t="s">
        <v>5496</v>
      </c>
      <c r="O11" s="26" t="b">
        <v>1</v>
      </c>
      <c r="P11" s="26" t="s">
        <v>5521</v>
      </c>
    </row>
    <row r="12" spans="1:16" hidden="1" x14ac:dyDescent="0.25">
      <c r="A12" s="25">
        <v>44414</v>
      </c>
      <c r="B12" s="25">
        <v>44414</v>
      </c>
      <c r="C12" s="26" t="s">
        <v>5522</v>
      </c>
      <c r="D12" s="26" t="s">
        <v>5523</v>
      </c>
      <c r="E12" s="26" t="s">
        <v>5494</v>
      </c>
      <c r="F12" s="26" t="s">
        <v>5495</v>
      </c>
      <c r="G12" s="27">
        <v>46000</v>
      </c>
      <c r="H12" s="27">
        <v>0</v>
      </c>
      <c r="I12" s="27">
        <v>4600</v>
      </c>
      <c r="J12" s="27">
        <v>50600</v>
      </c>
      <c r="K12" s="27" t="e">
        <f>VLOOKUP(D12,'[1]Xử lý'!$C$175:$I$415,1,0)</f>
        <v>#N/A</v>
      </c>
      <c r="L12" s="27"/>
      <c r="M12" s="27"/>
      <c r="N12" s="26" t="s">
        <v>5496</v>
      </c>
      <c r="O12" s="26" t="b">
        <v>1</v>
      </c>
      <c r="P12" s="26" t="s">
        <v>5524</v>
      </c>
    </row>
    <row r="13" spans="1:16" hidden="1" x14ac:dyDescent="0.25">
      <c r="A13" s="25">
        <v>44414</v>
      </c>
      <c r="B13" s="25">
        <v>44414</v>
      </c>
      <c r="C13" s="26" t="s">
        <v>5525</v>
      </c>
      <c r="D13" s="26" t="s">
        <v>5526</v>
      </c>
      <c r="E13" s="26" t="s">
        <v>5494</v>
      </c>
      <c r="F13" s="26" t="s">
        <v>5495</v>
      </c>
      <c r="G13" s="27">
        <v>94399</v>
      </c>
      <c r="H13" s="27">
        <v>0</v>
      </c>
      <c r="I13" s="27">
        <v>9440</v>
      </c>
      <c r="J13" s="27">
        <v>103839</v>
      </c>
      <c r="K13" s="27" t="e">
        <f>VLOOKUP(D13,'[1]Xử lý'!$C$175:$I$415,1,0)</f>
        <v>#N/A</v>
      </c>
      <c r="L13" s="27"/>
      <c r="M13" s="27"/>
      <c r="N13" s="26" t="s">
        <v>5496</v>
      </c>
      <c r="O13" s="26" t="b">
        <v>1</v>
      </c>
      <c r="P13" s="26" t="s">
        <v>5527</v>
      </c>
    </row>
    <row r="14" spans="1:16" hidden="1" x14ac:dyDescent="0.25">
      <c r="A14" s="25">
        <v>44414</v>
      </c>
      <c r="B14" s="25">
        <v>44414</v>
      </c>
      <c r="C14" s="26" t="s">
        <v>5528</v>
      </c>
      <c r="D14" s="26" t="s">
        <v>5529</v>
      </c>
      <c r="E14" s="26" t="s">
        <v>5494</v>
      </c>
      <c r="F14" s="26" t="s">
        <v>5495</v>
      </c>
      <c r="G14" s="27">
        <v>297991</v>
      </c>
      <c r="H14" s="27">
        <v>0</v>
      </c>
      <c r="I14" s="27">
        <v>29799</v>
      </c>
      <c r="J14" s="27">
        <v>327790</v>
      </c>
      <c r="K14" s="27" t="e">
        <f>VLOOKUP(D14,'[1]Xử lý'!$C$175:$I$415,1,0)</f>
        <v>#N/A</v>
      </c>
      <c r="L14" s="27"/>
      <c r="M14" s="27"/>
      <c r="N14" s="26" t="s">
        <v>5496</v>
      </c>
      <c r="O14" s="26" t="b">
        <v>1</v>
      </c>
      <c r="P14" s="26" t="s">
        <v>5530</v>
      </c>
    </row>
    <row r="15" spans="1:16" hidden="1" x14ac:dyDescent="0.25">
      <c r="A15" s="25">
        <v>44414</v>
      </c>
      <c r="B15" s="25">
        <v>44414</v>
      </c>
      <c r="C15" s="26" t="s">
        <v>5531</v>
      </c>
      <c r="D15" s="26" t="s">
        <v>5532</v>
      </c>
      <c r="E15" s="26" t="s">
        <v>5494</v>
      </c>
      <c r="F15" s="26" t="s">
        <v>5495</v>
      </c>
      <c r="G15" s="27">
        <v>46000</v>
      </c>
      <c r="H15" s="27">
        <v>0</v>
      </c>
      <c r="I15" s="27">
        <v>4600</v>
      </c>
      <c r="J15" s="27">
        <v>50600</v>
      </c>
      <c r="K15" s="27" t="e">
        <f>VLOOKUP(D15,'[1]Xử lý'!$C$175:$I$415,1,0)</f>
        <v>#N/A</v>
      </c>
      <c r="L15" s="27"/>
      <c r="M15" s="27"/>
      <c r="N15" s="26" t="s">
        <v>5496</v>
      </c>
      <c r="O15" s="26" t="b">
        <v>1</v>
      </c>
      <c r="P15" s="26" t="s">
        <v>5533</v>
      </c>
    </row>
    <row r="16" spans="1:16" hidden="1" x14ac:dyDescent="0.25">
      <c r="A16" s="25">
        <v>44414</v>
      </c>
      <c r="B16" s="25">
        <v>44414</v>
      </c>
      <c r="C16" s="26" t="s">
        <v>5534</v>
      </c>
      <c r="D16" s="26" t="s">
        <v>5535</v>
      </c>
      <c r="E16" s="26" t="s">
        <v>5494</v>
      </c>
      <c r="F16" s="26" t="s">
        <v>5495</v>
      </c>
      <c r="G16" s="27">
        <v>87787</v>
      </c>
      <c r="H16" s="27">
        <v>0</v>
      </c>
      <c r="I16" s="27">
        <v>8779</v>
      </c>
      <c r="J16" s="27">
        <v>96566</v>
      </c>
      <c r="K16" s="27" t="e">
        <f>VLOOKUP(D16,'[1]Xử lý'!$C$175:$I$415,1,0)</f>
        <v>#N/A</v>
      </c>
      <c r="L16" s="27"/>
      <c r="M16" s="27"/>
      <c r="N16" s="26" t="s">
        <v>5496</v>
      </c>
      <c r="O16" s="26" t="b">
        <v>1</v>
      </c>
      <c r="P16" s="26" t="s">
        <v>5536</v>
      </c>
    </row>
    <row r="17" spans="1:16" hidden="1" x14ac:dyDescent="0.25">
      <c r="A17" s="25">
        <v>44414</v>
      </c>
      <c r="B17" s="25">
        <v>44414</v>
      </c>
      <c r="C17" s="26" t="s">
        <v>5537</v>
      </c>
      <c r="D17" s="26" t="s">
        <v>5538</v>
      </c>
      <c r="E17" s="26" t="s">
        <v>5494</v>
      </c>
      <c r="F17" s="26" t="s">
        <v>5495</v>
      </c>
      <c r="G17" s="27">
        <v>46000</v>
      </c>
      <c r="H17" s="27">
        <v>0</v>
      </c>
      <c r="I17" s="27">
        <v>4600</v>
      </c>
      <c r="J17" s="27">
        <v>50600</v>
      </c>
      <c r="K17" s="27" t="e">
        <f>VLOOKUP(D17,'[1]Xử lý'!$C$175:$I$415,1,0)</f>
        <v>#N/A</v>
      </c>
      <c r="L17" s="27"/>
      <c r="M17" s="27"/>
      <c r="N17" s="26" t="s">
        <v>5496</v>
      </c>
      <c r="O17" s="26" t="b">
        <v>1</v>
      </c>
      <c r="P17" s="26" t="s">
        <v>5539</v>
      </c>
    </row>
    <row r="18" spans="1:16" hidden="1" x14ac:dyDescent="0.25">
      <c r="A18" s="25">
        <v>44414</v>
      </c>
      <c r="B18" s="25">
        <v>44414</v>
      </c>
      <c r="C18" s="26" t="s">
        <v>5540</v>
      </c>
      <c r="D18" s="26" t="s">
        <v>5541</v>
      </c>
      <c r="E18" s="26" t="s">
        <v>5494</v>
      </c>
      <c r="F18" s="26" t="s">
        <v>5495</v>
      </c>
      <c r="G18" s="27">
        <v>94399</v>
      </c>
      <c r="H18" s="27">
        <v>0</v>
      </c>
      <c r="I18" s="27">
        <v>9440</v>
      </c>
      <c r="J18" s="27">
        <v>103839</v>
      </c>
      <c r="K18" s="27" t="e">
        <f>VLOOKUP(D18,'[1]Xử lý'!$C$175:$I$415,1,0)</f>
        <v>#N/A</v>
      </c>
      <c r="L18" s="27"/>
      <c r="M18" s="27"/>
      <c r="N18" s="26" t="s">
        <v>5496</v>
      </c>
      <c r="O18" s="26" t="b">
        <v>1</v>
      </c>
      <c r="P18" s="26" t="s">
        <v>5542</v>
      </c>
    </row>
    <row r="19" spans="1:16" hidden="1" x14ac:dyDescent="0.25">
      <c r="A19" s="25">
        <v>44414</v>
      </c>
      <c r="B19" s="25">
        <v>44414</v>
      </c>
      <c r="C19" s="26" t="s">
        <v>5543</v>
      </c>
      <c r="D19" s="26" t="s">
        <v>5544</v>
      </c>
      <c r="E19" s="26" t="s">
        <v>5494</v>
      </c>
      <c r="F19" s="26" t="s">
        <v>5495</v>
      </c>
      <c r="G19" s="27">
        <v>276000</v>
      </c>
      <c r="H19" s="27">
        <v>0</v>
      </c>
      <c r="I19" s="27">
        <v>27600</v>
      </c>
      <c r="J19" s="27">
        <v>303600</v>
      </c>
      <c r="K19" s="27" t="e">
        <f>VLOOKUP(D19,'[1]Xử lý'!$C$175:$I$415,1,0)</f>
        <v>#N/A</v>
      </c>
      <c r="L19" s="27"/>
      <c r="M19" s="27"/>
      <c r="N19" s="26" t="s">
        <v>5496</v>
      </c>
      <c r="O19" s="26" t="b">
        <v>1</v>
      </c>
      <c r="P19" s="26" t="s">
        <v>5545</v>
      </c>
    </row>
    <row r="20" spans="1:16" hidden="1" x14ac:dyDescent="0.25">
      <c r="A20" s="25">
        <v>44414</v>
      </c>
      <c r="B20" s="25">
        <v>44414</v>
      </c>
      <c r="C20" s="26" t="s">
        <v>5546</v>
      </c>
      <c r="D20" s="26" t="s">
        <v>5547</v>
      </c>
      <c r="E20" s="26" t="s">
        <v>5494</v>
      </c>
      <c r="F20" s="26" t="s">
        <v>5495</v>
      </c>
      <c r="G20" s="27">
        <v>203978</v>
      </c>
      <c r="H20" s="27">
        <v>0</v>
      </c>
      <c r="I20" s="27">
        <v>20398</v>
      </c>
      <c r="J20" s="27">
        <v>224376</v>
      </c>
      <c r="K20" s="27" t="e">
        <f>VLOOKUP(D20,'[1]Xử lý'!$C$175:$I$415,1,0)</f>
        <v>#N/A</v>
      </c>
      <c r="L20" s="27"/>
      <c r="M20" s="27"/>
      <c r="N20" s="26" t="s">
        <v>5496</v>
      </c>
      <c r="O20" s="26" t="b">
        <v>1</v>
      </c>
      <c r="P20" s="26" t="s">
        <v>5548</v>
      </c>
    </row>
    <row r="21" spans="1:16" hidden="1" x14ac:dyDescent="0.25">
      <c r="A21" s="25">
        <v>44414</v>
      </c>
      <c r="B21" s="25">
        <v>44414</v>
      </c>
      <c r="C21" s="26" t="s">
        <v>5549</v>
      </c>
      <c r="D21" s="26" t="s">
        <v>5550</v>
      </c>
      <c r="E21" s="26" t="s">
        <v>5494</v>
      </c>
      <c r="F21" s="26" t="s">
        <v>5495</v>
      </c>
      <c r="G21" s="27">
        <v>274186</v>
      </c>
      <c r="H21" s="27">
        <v>0</v>
      </c>
      <c r="I21" s="27">
        <v>27419</v>
      </c>
      <c r="J21" s="27">
        <v>301605</v>
      </c>
      <c r="K21" s="27" t="e">
        <f>VLOOKUP(D21,'[1]Xử lý'!$C$175:$I$415,1,0)</f>
        <v>#N/A</v>
      </c>
      <c r="L21" s="27"/>
      <c r="M21" s="27"/>
      <c r="N21" s="26" t="s">
        <v>5496</v>
      </c>
      <c r="O21" s="26" t="b">
        <v>1</v>
      </c>
      <c r="P21" s="26" t="s">
        <v>5551</v>
      </c>
    </row>
    <row r="22" spans="1:16" hidden="1" x14ac:dyDescent="0.25">
      <c r="A22" s="25">
        <v>44414</v>
      </c>
      <c r="B22" s="25">
        <v>44414</v>
      </c>
      <c r="C22" s="26" t="s">
        <v>5552</v>
      </c>
      <c r="D22" s="26" t="s">
        <v>5553</v>
      </c>
      <c r="E22" s="26" t="s">
        <v>5494</v>
      </c>
      <c r="F22" s="26" t="s">
        <v>5495</v>
      </c>
      <c r="G22" s="27">
        <v>379552</v>
      </c>
      <c r="H22" s="27">
        <v>0</v>
      </c>
      <c r="I22" s="27">
        <v>37955</v>
      </c>
      <c r="J22" s="27">
        <v>417507</v>
      </c>
      <c r="K22" s="27" t="e">
        <f>VLOOKUP(D22,'[1]Xử lý'!$C$175:$I$415,1,0)</f>
        <v>#N/A</v>
      </c>
      <c r="L22" s="27"/>
      <c r="M22" s="27"/>
      <c r="N22" s="26" t="s">
        <v>5496</v>
      </c>
      <c r="O22" s="26" t="b">
        <v>1</v>
      </c>
      <c r="P22" s="26" t="s">
        <v>5554</v>
      </c>
    </row>
    <row r="23" spans="1:16" hidden="1" x14ac:dyDescent="0.25">
      <c r="A23" s="25">
        <v>44414</v>
      </c>
      <c r="B23" s="25">
        <v>44414</v>
      </c>
      <c r="C23" s="26" t="s">
        <v>5555</v>
      </c>
      <c r="D23" s="26" t="s">
        <v>5556</v>
      </c>
      <c r="E23" s="26" t="s">
        <v>5494</v>
      </c>
      <c r="F23" s="26" t="s">
        <v>5495</v>
      </c>
      <c r="G23" s="27">
        <v>94399</v>
      </c>
      <c r="H23" s="27">
        <v>0</v>
      </c>
      <c r="I23" s="27">
        <v>9440</v>
      </c>
      <c r="J23" s="27">
        <v>103839</v>
      </c>
      <c r="K23" s="27" t="e">
        <f>VLOOKUP(D23,'[1]Xử lý'!$C$175:$I$415,1,0)</f>
        <v>#N/A</v>
      </c>
      <c r="L23" s="27"/>
      <c r="M23" s="27"/>
      <c r="N23" s="26" t="s">
        <v>5496</v>
      </c>
      <c r="O23" s="26" t="b">
        <v>1</v>
      </c>
      <c r="P23" s="26" t="s">
        <v>5557</v>
      </c>
    </row>
    <row r="24" spans="1:16" hidden="1" x14ac:dyDescent="0.25">
      <c r="A24" s="25">
        <v>44414</v>
      </c>
      <c r="B24" s="25">
        <v>44414</v>
      </c>
      <c r="C24" s="26" t="s">
        <v>5558</v>
      </c>
      <c r="D24" s="26" t="s">
        <v>5559</v>
      </c>
      <c r="E24" s="26" t="s">
        <v>5494</v>
      </c>
      <c r="F24" s="26" t="s">
        <v>5495</v>
      </c>
      <c r="G24" s="27">
        <v>94399</v>
      </c>
      <c r="H24" s="27">
        <v>0</v>
      </c>
      <c r="I24" s="27">
        <v>9440</v>
      </c>
      <c r="J24" s="27">
        <v>103839</v>
      </c>
      <c r="K24" s="27" t="e">
        <f>VLOOKUP(D24,'[1]Xử lý'!$C$175:$I$415,1,0)</f>
        <v>#N/A</v>
      </c>
      <c r="L24" s="27"/>
      <c r="M24" s="27"/>
      <c r="N24" s="26" t="s">
        <v>5496</v>
      </c>
      <c r="O24" s="26" t="b">
        <v>1</v>
      </c>
      <c r="P24" s="26" t="s">
        <v>5560</v>
      </c>
    </row>
    <row r="25" spans="1:16" hidden="1" x14ac:dyDescent="0.25">
      <c r="A25" s="25">
        <v>44414</v>
      </c>
      <c r="B25" s="25">
        <v>44414</v>
      </c>
      <c r="C25" s="26" t="s">
        <v>5561</v>
      </c>
      <c r="D25" s="26" t="s">
        <v>5562</v>
      </c>
      <c r="E25" s="26" t="s">
        <v>5494</v>
      </c>
      <c r="F25" s="26" t="s">
        <v>5495</v>
      </c>
      <c r="G25" s="27">
        <v>46000</v>
      </c>
      <c r="H25" s="27">
        <v>0</v>
      </c>
      <c r="I25" s="27">
        <v>4600</v>
      </c>
      <c r="J25" s="27">
        <v>50600</v>
      </c>
      <c r="K25" s="27" t="e">
        <f>VLOOKUP(D25,'[1]Xử lý'!$C$175:$I$415,1,0)</f>
        <v>#N/A</v>
      </c>
      <c r="L25" s="27"/>
      <c r="M25" s="27"/>
      <c r="N25" s="26" t="s">
        <v>5496</v>
      </c>
      <c r="O25" s="26" t="b">
        <v>1</v>
      </c>
      <c r="P25" s="26" t="s">
        <v>5563</v>
      </c>
    </row>
    <row r="26" spans="1:16" hidden="1" x14ac:dyDescent="0.25">
      <c r="A26" s="25">
        <v>44414</v>
      </c>
      <c r="B26" s="25">
        <v>44414</v>
      </c>
      <c r="C26" s="26" t="s">
        <v>5564</v>
      </c>
      <c r="D26" s="26" t="s">
        <v>5565</v>
      </c>
      <c r="E26" s="26" t="s">
        <v>5494</v>
      </c>
      <c r="F26" s="26" t="s">
        <v>5495</v>
      </c>
      <c r="G26" s="27">
        <v>357760</v>
      </c>
      <c r="H26" s="27">
        <v>0</v>
      </c>
      <c r="I26" s="27">
        <v>35776</v>
      </c>
      <c r="J26" s="27">
        <v>393536</v>
      </c>
      <c r="K26" s="27" t="e">
        <f>VLOOKUP(D26,'[1]Xử lý'!$C$175:$I$415,1,0)</f>
        <v>#N/A</v>
      </c>
      <c r="L26" s="27"/>
      <c r="M26" s="27"/>
      <c r="N26" s="26" t="s">
        <v>5496</v>
      </c>
      <c r="O26" s="26" t="b">
        <v>1</v>
      </c>
      <c r="P26" s="26" t="s">
        <v>5566</v>
      </c>
    </row>
    <row r="27" spans="1:16" hidden="1" x14ac:dyDescent="0.25">
      <c r="A27" s="25">
        <v>44414</v>
      </c>
      <c r="B27" s="25">
        <v>44414</v>
      </c>
      <c r="C27" s="26" t="s">
        <v>5567</v>
      </c>
      <c r="D27" s="26" t="s">
        <v>5568</v>
      </c>
      <c r="E27" s="26" t="s">
        <v>5494</v>
      </c>
      <c r="F27" s="26" t="s">
        <v>5495</v>
      </c>
      <c r="G27" s="27">
        <v>885940</v>
      </c>
      <c r="H27" s="27">
        <v>0</v>
      </c>
      <c r="I27" s="27">
        <v>0</v>
      </c>
      <c r="J27" s="27">
        <v>885940</v>
      </c>
      <c r="K27" s="27" t="e">
        <f>VLOOKUP(D27,'[1]Xử lý'!$C$175:$I$415,1,0)</f>
        <v>#N/A</v>
      </c>
      <c r="L27" s="27"/>
      <c r="M27" s="27"/>
      <c r="N27" s="26" t="s">
        <v>5496</v>
      </c>
      <c r="O27" s="26" t="b">
        <v>1</v>
      </c>
      <c r="P27" s="26" t="s">
        <v>5569</v>
      </c>
    </row>
    <row r="28" spans="1:16" hidden="1" x14ac:dyDescent="0.25">
      <c r="A28" s="25">
        <v>44414</v>
      </c>
      <c r="B28" s="25">
        <v>44414</v>
      </c>
      <c r="C28" s="26" t="s">
        <v>5570</v>
      </c>
      <c r="D28" s="26" t="s">
        <v>5571</v>
      </c>
      <c r="E28" s="26" t="s">
        <v>5494</v>
      </c>
      <c r="F28" s="26" t="s">
        <v>5495</v>
      </c>
      <c r="G28" s="27">
        <v>177188</v>
      </c>
      <c r="H28" s="27">
        <v>0</v>
      </c>
      <c r="I28" s="27">
        <v>0</v>
      </c>
      <c r="J28" s="27">
        <v>177188</v>
      </c>
      <c r="K28" s="27" t="e">
        <f>VLOOKUP(D28,'[1]Xử lý'!$C$175:$I$415,1,0)</f>
        <v>#N/A</v>
      </c>
      <c r="L28" s="27"/>
      <c r="M28" s="27"/>
      <c r="N28" s="26" t="s">
        <v>5496</v>
      </c>
      <c r="O28" s="26" t="b">
        <v>1</v>
      </c>
      <c r="P28" s="26" t="s">
        <v>5572</v>
      </c>
    </row>
    <row r="29" spans="1:16" hidden="1" x14ac:dyDescent="0.25">
      <c r="A29" s="25">
        <v>44414</v>
      </c>
      <c r="B29" s="25">
        <v>44414</v>
      </c>
      <c r="C29" s="26" t="s">
        <v>5573</v>
      </c>
      <c r="D29" s="26" t="s">
        <v>5574</v>
      </c>
      <c r="E29" s="26" t="s">
        <v>5494</v>
      </c>
      <c r="F29" s="26" t="s">
        <v>5495</v>
      </c>
      <c r="G29" s="27">
        <v>87787</v>
      </c>
      <c r="H29" s="27">
        <v>0</v>
      </c>
      <c r="I29" s="27">
        <v>8779</v>
      </c>
      <c r="J29" s="27">
        <v>96566</v>
      </c>
      <c r="K29" s="27" t="e">
        <f>VLOOKUP(D29,'[1]Xử lý'!$C$175:$I$415,1,0)</f>
        <v>#N/A</v>
      </c>
      <c r="L29" s="27"/>
      <c r="M29" s="27"/>
      <c r="N29" s="26" t="s">
        <v>5496</v>
      </c>
      <c r="O29" s="26" t="b">
        <v>1</v>
      </c>
      <c r="P29" s="26" t="s">
        <v>5575</v>
      </c>
    </row>
    <row r="30" spans="1:16" hidden="1" x14ac:dyDescent="0.25">
      <c r="A30" s="25">
        <v>44414</v>
      </c>
      <c r="B30" s="25">
        <v>44414</v>
      </c>
      <c r="C30" s="26" t="s">
        <v>5576</v>
      </c>
      <c r="D30" s="26" t="s">
        <v>5577</v>
      </c>
      <c r="E30" s="26" t="s">
        <v>5494</v>
      </c>
      <c r="F30" s="26" t="s">
        <v>5495</v>
      </c>
      <c r="G30" s="27">
        <v>50182</v>
      </c>
      <c r="H30" s="27">
        <v>0</v>
      </c>
      <c r="I30" s="27">
        <v>5018</v>
      </c>
      <c r="J30" s="27">
        <v>55200</v>
      </c>
      <c r="K30" s="27" t="e">
        <f>VLOOKUP(D30,'[1]Xử lý'!$C$175:$I$415,1,0)</f>
        <v>#N/A</v>
      </c>
      <c r="L30" s="27"/>
      <c r="M30" s="27"/>
      <c r="N30" s="26" t="s">
        <v>5496</v>
      </c>
      <c r="O30" s="26" t="b">
        <v>1</v>
      </c>
      <c r="P30" s="26" t="s">
        <v>5578</v>
      </c>
    </row>
    <row r="31" spans="1:16" hidden="1" x14ac:dyDescent="0.25">
      <c r="A31" s="25">
        <v>44414</v>
      </c>
      <c r="B31" s="25">
        <v>44414</v>
      </c>
      <c r="C31" s="26" t="s">
        <v>5579</v>
      </c>
      <c r="D31" s="26" t="s">
        <v>5580</v>
      </c>
      <c r="E31" s="26" t="s">
        <v>5494</v>
      </c>
      <c r="F31" s="26" t="s">
        <v>5495</v>
      </c>
      <c r="G31" s="27">
        <v>370212</v>
      </c>
      <c r="H31" s="27">
        <v>0</v>
      </c>
      <c r="I31" s="27">
        <v>37022</v>
      </c>
      <c r="J31" s="27">
        <v>407234</v>
      </c>
      <c r="K31" s="27" t="e">
        <f>VLOOKUP(D31,'[1]Xử lý'!$C$175:$I$415,1,0)</f>
        <v>#N/A</v>
      </c>
      <c r="L31" s="27"/>
      <c r="M31" s="27"/>
      <c r="N31" s="26" t="s">
        <v>5496</v>
      </c>
      <c r="O31" s="26" t="b">
        <v>1</v>
      </c>
      <c r="P31" s="26" t="s">
        <v>5581</v>
      </c>
    </row>
    <row r="32" spans="1:16" hidden="1" x14ac:dyDescent="0.25">
      <c r="A32" s="25">
        <v>44414</v>
      </c>
      <c r="B32" s="25">
        <v>44414</v>
      </c>
      <c r="C32" s="26" t="s">
        <v>5582</v>
      </c>
      <c r="D32" s="26" t="s">
        <v>5583</v>
      </c>
      <c r="E32" s="26" t="s">
        <v>5494</v>
      </c>
      <c r="F32" s="26" t="s">
        <v>5495</v>
      </c>
      <c r="G32" s="27">
        <v>50182</v>
      </c>
      <c r="H32" s="27">
        <v>0</v>
      </c>
      <c r="I32" s="27">
        <v>5018</v>
      </c>
      <c r="J32" s="27">
        <v>55200</v>
      </c>
      <c r="K32" s="27" t="e">
        <f>VLOOKUP(D32,'[1]Xử lý'!$C$175:$I$415,1,0)</f>
        <v>#N/A</v>
      </c>
      <c r="L32" s="27"/>
      <c r="M32" s="27"/>
      <c r="N32" s="26" t="s">
        <v>5496</v>
      </c>
      <c r="O32" s="26" t="b">
        <v>1</v>
      </c>
      <c r="P32" s="26" t="s">
        <v>5584</v>
      </c>
    </row>
    <row r="33" spans="1:16" hidden="1" x14ac:dyDescent="0.25">
      <c r="A33" s="25">
        <v>44414</v>
      </c>
      <c r="B33" s="25">
        <v>44414</v>
      </c>
      <c r="C33" s="26" t="s">
        <v>5585</v>
      </c>
      <c r="D33" s="26" t="s">
        <v>5586</v>
      </c>
      <c r="E33" s="26" t="s">
        <v>5494</v>
      </c>
      <c r="F33" s="26" t="s">
        <v>5495</v>
      </c>
      <c r="G33" s="27">
        <v>531564</v>
      </c>
      <c r="H33" s="27">
        <v>0</v>
      </c>
      <c r="I33" s="27">
        <v>0</v>
      </c>
      <c r="J33" s="27">
        <v>531564</v>
      </c>
      <c r="K33" s="27" t="e">
        <f>VLOOKUP(D33,'[1]Xử lý'!$C$175:$I$415,1,0)</f>
        <v>#N/A</v>
      </c>
      <c r="L33" s="27"/>
      <c r="M33" s="27"/>
      <c r="N33" s="26" t="s">
        <v>5496</v>
      </c>
      <c r="O33" s="26" t="b">
        <v>1</v>
      </c>
      <c r="P33" s="26" t="s">
        <v>5587</v>
      </c>
    </row>
    <row r="34" spans="1:16" hidden="1" x14ac:dyDescent="0.25">
      <c r="A34" s="25">
        <v>44414</v>
      </c>
      <c r="B34" s="25">
        <v>44414</v>
      </c>
      <c r="C34" s="26" t="s">
        <v>5588</v>
      </c>
      <c r="D34" s="26" t="s">
        <v>5589</v>
      </c>
      <c r="E34" s="26" t="s">
        <v>5494</v>
      </c>
      <c r="F34" s="26" t="s">
        <v>5495</v>
      </c>
      <c r="G34" s="27">
        <v>177188</v>
      </c>
      <c r="H34" s="27">
        <v>0</v>
      </c>
      <c r="I34" s="27">
        <v>0</v>
      </c>
      <c r="J34" s="27">
        <v>177188</v>
      </c>
      <c r="K34" s="27" t="e">
        <f>VLOOKUP(D34,'[1]Xử lý'!$C$175:$I$415,1,0)</f>
        <v>#N/A</v>
      </c>
      <c r="L34" s="27"/>
      <c r="M34" s="27"/>
      <c r="N34" s="26" t="s">
        <v>5496</v>
      </c>
      <c r="O34" s="26" t="b">
        <v>1</v>
      </c>
      <c r="P34" s="26" t="s">
        <v>5590</v>
      </c>
    </row>
    <row r="35" spans="1:16" hidden="1" x14ac:dyDescent="0.25">
      <c r="A35" s="25">
        <v>44414</v>
      </c>
      <c r="B35" s="25">
        <v>44414</v>
      </c>
      <c r="C35" s="26" t="s">
        <v>5591</v>
      </c>
      <c r="D35" s="26" t="s">
        <v>5592</v>
      </c>
      <c r="E35" s="26" t="s">
        <v>5494</v>
      </c>
      <c r="F35" s="26" t="s">
        <v>5495</v>
      </c>
      <c r="G35" s="27">
        <v>188798</v>
      </c>
      <c r="H35" s="27">
        <v>0</v>
      </c>
      <c r="I35" s="27">
        <v>18880</v>
      </c>
      <c r="J35" s="27">
        <v>207678</v>
      </c>
      <c r="K35" s="27" t="e">
        <f>VLOOKUP(D35,'[1]Xử lý'!$C$175:$I$415,1,0)</f>
        <v>#N/A</v>
      </c>
      <c r="L35" s="27"/>
      <c r="M35" s="27"/>
      <c r="N35" s="26" t="s">
        <v>5496</v>
      </c>
      <c r="O35" s="26" t="b">
        <v>1</v>
      </c>
      <c r="P35" s="26" t="s">
        <v>5593</v>
      </c>
    </row>
    <row r="36" spans="1:16" hidden="1" x14ac:dyDescent="0.25">
      <c r="A36" s="25">
        <v>44414</v>
      </c>
      <c r="B36" s="25">
        <v>44414</v>
      </c>
      <c r="C36" s="26" t="s">
        <v>5594</v>
      </c>
      <c r="D36" s="26" t="s">
        <v>5595</v>
      </c>
      <c r="E36" s="26" t="s">
        <v>5494</v>
      </c>
      <c r="F36" s="26" t="s">
        <v>5495</v>
      </c>
      <c r="G36" s="27">
        <v>90750</v>
      </c>
      <c r="H36" s="27">
        <v>0</v>
      </c>
      <c r="I36" s="27">
        <v>9075</v>
      </c>
      <c r="J36" s="27">
        <v>99825</v>
      </c>
      <c r="K36" s="27" t="e">
        <f>VLOOKUP(D36,'[1]Xử lý'!$C$175:$I$415,1,0)</f>
        <v>#N/A</v>
      </c>
      <c r="L36" s="27"/>
      <c r="M36" s="27"/>
      <c r="N36" s="26" t="s">
        <v>5496</v>
      </c>
      <c r="O36" s="26" t="b">
        <v>1</v>
      </c>
      <c r="P36" s="26" t="s">
        <v>5596</v>
      </c>
    </row>
    <row r="37" spans="1:16" hidden="1" x14ac:dyDescent="0.25">
      <c r="A37" s="25">
        <v>44414</v>
      </c>
      <c r="B37" s="25">
        <v>44414</v>
      </c>
      <c r="C37" s="26" t="s">
        <v>5597</v>
      </c>
      <c r="D37" s="26" t="s">
        <v>5598</v>
      </c>
      <c r="E37" s="26" t="s">
        <v>5494</v>
      </c>
      <c r="F37" s="26" t="s">
        <v>5495</v>
      </c>
      <c r="G37" s="27">
        <v>70950</v>
      </c>
      <c r="H37" s="27">
        <v>0</v>
      </c>
      <c r="I37" s="27">
        <v>7095</v>
      </c>
      <c r="J37" s="27">
        <v>78045</v>
      </c>
      <c r="K37" s="27" t="e">
        <f>VLOOKUP(D37,'[1]Xử lý'!$C$175:$I$415,1,0)</f>
        <v>#N/A</v>
      </c>
      <c r="L37" s="27"/>
      <c r="M37" s="27"/>
      <c r="N37" s="26" t="s">
        <v>5496</v>
      </c>
      <c r="O37" s="26" t="b">
        <v>1</v>
      </c>
      <c r="P37" s="26" t="s">
        <v>5599</v>
      </c>
    </row>
    <row r="38" spans="1:16" hidden="1" x14ac:dyDescent="0.25">
      <c r="A38" s="25">
        <v>44414</v>
      </c>
      <c r="B38" s="25">
        <v>44414</v>
      </c>
      <c r="C38" s="26" t="s">
        <v>5600</v>
      </c>
      <c r="D38" s="26" t="s">
        <v>5601</v>
      </c>
      <c r="E38" s="26" t="s">
        <v>5494</v>
      </c>
      <c r="F38" s="26" t="s">
        <v>5495</v>
      </c>
      <c r="G38" s="27">
        <v>276000</v>
      </c>
      <c r="H38" s="27">
        <v>0</v>
      </c>
      <c r="I38" s="27">
        <v>27600</v>
      </c>
      <c r="J38" s="27">
        <v>303600</v>
      </c>
      <c r="K38" s="27" t="e">
        <f>VLOOKUP(D38,'[1]Xử lý'!$C$175:$I$415,1,0)</f>
        <v>#N/A</v>
      </c>
      <c r="L38" s="27"/>
      <c r="M38" s="27"/>
      <c r="N38" s="26" t="s">
        <v>5496</v>
      </c>
      <c r="O38" s="26" t="b">
        <v>1</v>
      </c>
      <c r="P38" s="26" t="s">
        <v>5602</v>
      </c>
    </row>
    <row r="39" spans="1:16" hidden="1" x14ac:dyDescent="0.25">
      <c r="A39" s="25">
        <v>44414</v>
      </c>
      <c r="B39" s="25">
        <v>44414</v>
      </c>
      <c r="C39" s="26" t="s">
        <v>5603</v>
      </c>
      <c r="D39" s="26" t="s">
        <v>5604</v>
      </c>
      <c r="E39" s="26" t="s">
        <v>5494</v>
      </c>
      <c r="F39" s="26" t="s">
        <v>5495</v>
      </c>
      <c r="G39" s="27">
        <v>150546</v>
      </c>
      <c r="H39" s="27">
        <v>0</v>
      </c>
      <c r="I39" s="27">
        <v>15055</v>
      </c>
      <c r="J39" s="27">
        <v>165601</v>
      </c>
      <c r="K39" s="27" t="e">
        <f>VLOOKUP(D39,'[1]Xử lý'!$C$175:$I$415,1,0)</f>
        <v>#N/A</v>
      </c>
      <c r="L39" s="27"/>
      <c r="M39" s="27"/>
      <c r="N39" s="26" t="s">
        <v>5496</v>
      </c>
      <c r="O39" s="26" t="b">
        <v>1</v>
      </c>
      <c r="P39" s="26" t="s">
        <v>5605</v>
      </c>
    </row>
    <row r="40" spans="1:16" hidden="1" x14ac:dyDescent="0.25">
      <c r="A40" s="25">
        <v>44414</v>
      </c>
      <c r="B40" s="25">
        <v>44414</v>
      </c>
      <c r="C40" s="26" t="s">
        <v>5606</v>
      </c>
      <c r="D40" s="26" t="s">
        <v>5607</v>
      </c>
      <c r="E40" s="26" t="s">
        <v>5494</v>
      </c>
      <c r="F40" s="26" t="s">
        <v>5495</v>
      </c>
      <c r="G40" s="27">
        <v>101989</v>
      </c>
      <c r="H40" s="27">
        <v>0</v>
      </c>
      <c r="I40" s="27">
        <v>10199</v>
      </c>
      <c r="J40" s="27">
        <v>112188</v>
      </c>
      <c r="K40" s="27" t="e">
        <f>VLOOKUP(D40,'[1]Xử lý'!$C$175:$I$415,1,0)</f>
        <v>#N/A</v>
      </c>
      <c r="L40" s="27"/>
      <c r="M40" s="27"/>
      <c r="N40" s="26" t="s">
        <v>5496</v>
      </c>
      <c r="O40" s="26" t="b">
        <v>1</v>
      </c>
      <c r="P40" s="26" t="s">
        <v>5608</v>
      </c>
    </row>
    <row r="41" spans="1:16" hidden="1" x14ac:dyDescent="0.25">
      <c r="A41" s="25">
        <v>44414</v>
      </c>
      <c r="B41" s="25">
        <v>44414</v>
      </c>
      <c r="C41" s="26" t="s">
        <v>5609</v>
      </c>
      <c r="D41" s="26" t="s">
        <v>5610</v>
      </c>
      <c r="E41" s="26" t="s">
        <v>5494</v>
      </c>
      <c r="F41" s="26" t="s">
        <v>5495</v>
      </c>
      <c r="G41" s="27">
        <v>94399</v>
      </c>
      <c r="H41" s="27">
        <v>0</v>
      </c>
      <c r="I41" s="27">
        <v>9440</v>
      </c>
      <c r="J41" s="27">
        <v>103839</v>
      </c>
      <c r="K41" s="27" t="e">
        <f>VLOOKUP(D41,'[1]Xử lý'!$C$175:$I$415,1,0)</f>
        <v>#N/A</v>
      </c>
      <c r="L41" s="27"/>
      <c r="M41" s="27"/>
      <c r="N41" s="26" t="s">
        <v>5496</v>
      </c>
      <c r="O41" s="26" t="b">
        <v>1</v>
      </c>
      <c r="P41" s="26" t="s">
        <v>5611</v>
      </c>
    </row>
    <row r="42" spans="1:16" hidden="1" x14ac:dyDescent="0.25">
      <c r="A42" s="25">
        <v>44414</v>
      </c>
      <c r="B42" s="25">
        <v>44414</v>
      </c>
      <c r="C42" s="26" t="s">
        <v>5612</v>
      </c>
      <c r="D42" s="26" t="s">
        <v>5613</v>
      </c>
      <c r="E42" s="26" t="s">
        <v>5494</v>
      </c>
      <c r="F42" s="26" t="s">
        <v>5495</v>
      </c>
      <c r="G42" s="27">
        <v>94399</v>
      </c>
      <c r="H42" s="27">
        <v>0</v>
      </c>
      <c r="I42" s="27">
        <v>9440</v>
      </c>
      <c r="J42" s="27">
        <v>103839</v>
      </c>
      <c r="K42" s="27" t="e">
        <f>VLOOKUP(D42,'[1]Xử lý'!$C$175:$I$415,1,0)</f>
        <v>#N/A</v>
      </c>
      <c r="L42" s="27"/>
      <c r="M42" s="27"/>
      <c r="N42" s="26" t="s">
        <v>5496</v>
      </c>
      <c r="O42" s="26" t="b">
        <v>1</v>
      </c>
      <c r="P42" s="26" t="s">
        <v>5614</v>
      </c>
    </row>
    <row r="43" spans="1:16" hidden="1" x14ac:dyDescent="0.25">
      <c r="A43" s="25">
        <v>44414</v>
      </c>
      <c r="B43" s="25">
        <v>44414</v>
      </c>
      <c r="C43" s="26" t="s">
        <v>5615</v>
      </c>
      <c r="D43" s="26" t="s">
        <v>5616</v>
      </c>
      <c r="E43" s="26" t="s">
        <v>5494</v>
      </c>
      <c r="F43" s="26" t="s">
        <v>5495</v>
      </c>
      <c r="G43" s="27">
        <v>73431</v>
      </c>
      <c r="H43" s="27">
        <v>0</v>
      </c>
      <c r="I43" s="27">
        <v>7343</v>
      </c>
      <c r="J43" s="27">
        <v>80774</v>
      </c>
      <c r="K43" s="27" t="e">
        <f>VLOOKUP(D43,'[1]Xử lý'!$C$175:$I$415,1,0)</f>
        <v>#N/A</v>
      </c>
      <c r="L43" s="27"/>
      <c r="M43" s="27"/>
      <c r="N43" s="26" t="s">
        <v>5496</v>
      </c>
      <c r="O43" s="26" t="b">
        <v>1</v>
      </c>
      <c r="P43" s="26" t="s">
        <v>5617</v>
      </c>
    </row>
    <row r="44" spans="1:16" hidden="1" x14ac:dyDescent="0.25">
      <c r="A44" s="25">
        <v>44414</v>
      </c>
      <c r="B44" s="25">
        <v>44414</v>
      </c>
      <c r="C44" s="26" t="s">
        <v>5618</v>
      </c>
      <c r="D44" s="26" t="s">
        <v>5619</v>
      </c>
      <c r="E44" s="26" t="s">
        <v>5494</v>
      </c>
      <c r="F44" s="26" t="s">
        <v>5495</v>
      </c>
      <c r="G44" s="27">
        <v>138000</v>
      </c>
      <c r="H44" s="27">
        <v>0</v>
      </c>
      <c r="I44" s="27">
        <v>13800</v>
      </c>
      <c r="J44" s="27">
        <v>151800</v>
      </c>
      <c r="K44" s="27" t="e">
        <f>VLOOKUP(D44,'[1]Xử lý'!$C$175:$I$415,1,0)</f>
        <v>#N/A</v>
      </c>
      <c r="L44" s="27"/>
      <c r="M44" s="27"/>
      <c r="N44" s="26" t="s">
        <v>5496</v>
      </c>
      <c r="O44" s="26" t="b">
        <v>1</v>
      </c>
      <c r="P44" s="26" t="s">
        <v>5620</v>
      </c>
    </row>
    <row r="45" spans="1:16" hidden="1" x14ac:dyDescent="0.25">
      <c r="A45" s="25">
        <v>44414</v>
      </c>
      <c r="B45" s="25">
        <v>44414</v>
      </c>
      <c r="C45" s="26" t="s">
        <v>5621</v>
      </c>
      <c r="D45" s="26" t="s">
        <v>5622</v>
      </c>
      <c r="E45" s="26" t="s">
        <v>5494</v>
      </c>
      <c r="F45" s="26" t="s">
        <v>5495</v>
      </c>
      <c r="G45" s="27">
        <v>50182</v>
      </c>
      <c r="H45" s="27">
        <v>0</v>
      </c>
      <c r="I45" s="27">
        <v>5018</v>
      </c>
      <c r="J45" s="27">
        <v>55200</v>
      </c>
      <c r="K45" s="27" t="e">
        <f>VLOOKUP(D45,'[1]Xử lý'!$C$175:$I$415,1,0)</f>
        <v>#N/A</v>
      </c>
      <c r="L45" s="27"/>
      <c r="M45" s="27"/>
      <c r="N45" s="26" t="s">
        <v>5496</v>
      </c>
      <c r="O45" s="26" t="b">
        <v>1</v>
      </c>
      <c r="P45" s="26" t="s">
        <v>5623</v>
      </c>
    </row>
    <row r="46" spans="1:16" hidden="1" x14ac:dyDescent="0.25">
      <c r="A46" s="25">
        <v>44414</v>
      </c>
      <c r="B46" s="25">
        <v>44414</v>
      </c>
      <c r="C46" s="26" t="s">
        <v>5624</v>
      </c>
      <c r="D46" s="26" t="s">
        <v>5625</v>
      </c>
      <c r="E46" s="26" t="s">
        <v>5494</v>
      </c>
      <c r="F46" s="26" t="s">
        <v>5495</v>
      </c>
      <c r="G46" s="27">
        <v>94399</v>
      </c>
      <c r="H46" s="27">
        <v>0</v>
      </c>
      <c r="I46" s="27">
        <v>9440</v>
      </c>
      <c r="J46" s="27">
        <v>103839</v>
      </c>
      <c r="K46" s="27" t="e">
        <f>VLOOKUP(D46,'[1]Xử lý'!$C$175:$I$415,1,0)</f>
        <v>#N/A</v>
      </c>
      <c r="L46" s="27"/>
      <c r="M46" s="27"/>
      <c r="N46" s="26" t="s">
        <v>5496</v>
      </c>
      <c r="O46" s="26" t="b">
        <v>1</v>
      </c>
      <c r="P46" s="26" t="s">
        <v>5626</v>
      </c>
    </row>
    <row r="47" spans="1:16" hidden="1" x14ac:dyDescent="0.25">
      <c r="A47" s="25">
        <v>44414</v>
      </c>
      <c r="B47" s="25">
        <v>44414</v>
      </c>
      <c r="C47" s="26" t="s">
        <v>5627</v>
      </c>
      <c r="D47" s="26" t="s">
        <v>5628</v>
      </c>
      <c r="E47" s="26" t="s">
        <v>5494</v>
      </c>
      <c r="F47" s="26" t="s">
        <v>5495</v>
      </c>
      <c r="G47" s="27">
        <v>123613</v>
      </c>
      <c r="H47" s="27">
        <v>0</v>
      </c>
      <c r="I47" s="27">
        <v>12361</v>
      </c>
      <c r="J47" s="27">
        <v>135974</v>
      </c>
      <c r="K47" s="27" t="e">
        <f>VLOOKUP(D47,'[1]Xử lý'!$C$175:$I$415,1,0)</f>
        <v>#N/A</v>
      </c>
      <c r="L47" s="27"/>
      <c r="M47" s="27"/>
      <c r="N47" s="26" t="s">
        <v>5496</v>
      </c>
      <c r="O47" s="26" t="b">
        <v>1</v>
      </c>
      <c r="P47" s="26" t="s">
        <v>5629</v>
      </c>
    </row>
    <row r="48" spans="1:16" hidden="1" x14ac:dyDescent="0.25">
      <c r="A48" s="25">
        <v>44414</v>
      </c>
      <c r="B48" s="25">
        <v>44414</v>
      </c>
      <c r="C48" s="26" t="s">
        <v>5630</v>
      </c>
      <c r="D48" s="26" t="s">
        <v>5631</v>
      </c>
      <c r="E48" s="26" t="s">
        <v>5494</v>
      </c>
      <c r="F48" s="26" t="s">
        <v>5495</v>
      </c>
      <c r="G48" s="27">
        <v>94013</v>
      </c>
      <c r="H48" s="27">
        <v>0</v>
      </c>
      <c r="I48" s="27">
        <v>9401</v>
      </c>
      <c r="J48" s="27">
        <v>103414</v>
      </c>
      <c r="K48" s="27" t="e">
        <f>VLOOKUP(D48,'[1]Xử lý'!$C$175:$I$415,1,0)</f>
        <v>#N/A</v>
      </c>
      <c r="L48" s="27"/>
      <c r="M48" s="27"/>
      <c r="N48" s="26" t="s">
        <v>5496</v>
      </c>
      <c r="O48" s="26" t="b">
        <v>1</v>
      </c>
      <c r="P48" s="26" t="s">
        <v>5632</v>
      </c>
    </row>
    <row r="49" spans="1:16" hidden="1" x14ac:dyDescent="0.25">
      <c r="A49" s="25">
        <v>44414</v>
      </c>
      <c r="B49" s="25">
        <v>44414</v>
      </c>
      <c r="C49" s="26" t="s">
        <v>5633</v>
      </c>
      <c r="D49" s="26" t="s">
        <v>5634</v>
      </c>
      <c r="E49" s="26" t="s">
        <v>5494</v>
      </c>
      <c r="F49" s="26" t="s">
        <v>5495</v>
      </c>
      <c r="G49" s="27">
        <v>73431</v>
      </c>
      <c r="H49" s="27">
        <v>0</v>
      </c>
      <c r="I49" s="27">
        <v>7343</v>
      </c>
      <c r="J49" s="27">
        <v>80774</v>
      </c>
      <c r="K49" s="27" t="e">
        <f>VLOOKUP(D49,'[1]Xử lý'!$C$175:$I$415,1,0)</f>
        <v>#N/A</v>
      </c>
      <c r="L49" s="27"/>
      <c r="M49" s="27"/>
      <c r="N49" s="26" t="s">
        <v>5496</v>
      </c>
      <c r="O49" s="26" t="b">
        <v>1</v>
      </c>
      <c r="P49" s="26" t="s">
        <v>5635</v>
      </c>
    </row>
    <row r="50" spans="1:16" hidden="1" x14ac:dyDescent="0.25">
      <c r="A50" s="25">
        <v>44414</v>
      </c>
      <c r="B50" s="25">
        <v>44414</v>
      </c>
      <c r="C50" s="26" t="s">
        <v>5636</v>
      </c>
      <c r="D50" s="26" t="s">
        <v>5637</v>
      </c>
      <c r="E50" s="26" t="s">
        <v>5494</v>
      </c>
      <c r="F50" s="26" t="s">
        <v>5495</v>
      </c>
      <c r="G50" s="27">
        <v>611934</v>
      </c>
      <c r="H50" s="27">
        <v>0</v>
      </c>
      <c r="I50" s="27">
        <v>61193</v>
      </c>
      <c r="J50" s="27">
        <v>673127</v>
      </c>
      <c r="K50" s="27" t="e">
        <f>VLOOKUP(D50,'[1]Xử lý'!$C$175:$I$415,1,0)</f>
        <v>#N/A</v>
      </c>
      <c r="L50" s="27"/>
      <c r="M50" s="27"/>
      <c r="N50" s="26" t="s">
        <v>5496</v>
      </c>
      <c r="O50" s="26" t="b">
        <v>1</v>
      </c>
      <c r="P50" s="26" t="s">
        <v>5638</v>
      </c>
    </row>
    <row r="51" spans="1:16" hidden="1" x14ac:dyDescent="0.25">
      <c r="A51" s="25">
        <v>44414</v>
      </c>
      <c r="B51" s="25">
        <v>44414</v>
      </c>
      <c r="C51" s="26" t="s">
        <v>5639</v>
      </c>
      <c r="D51" s="26" t="s">
        <v>5640</v>
      </c>
      <c r="E51" s="26" t="s">
        <v>5494</v>
      </c>
      <c r="F51" s="26" t="s">
        <v>5495</v>
      </c>
      <c r="G51" s="27">
        <v>493993</v>
      </c>
      <c r="H51" s="27">
        <v>0</v>
      </c>
      <c r="I51" s="27">
        <v>49400</v>
      </c>
      <c r="J51" s="27">
        <v>543393</v>
      </c>
      <c r="K51" s="27" t="e">
        <f>VLOOKUP(D51,'[1]Xử lý'!$C$175:$I$415,1,0)</f>
        <v>#N/A</v>
      </c>
      <c r="L51" s="27"/>
      <c r="M51" s="27"/>
      <c r="N51" s="26" t="s">
        <v>5496</v>
      </c>
      <c r="O51" s="26" t="b">
        <v>1</v>
      </c>
      <c r="P51" s="26" t="s">
        <v>5641</v>
      </c>
    </row>
    <row r="52" spans="1:16" hidden="1" x14ac:dyDescent="0.25">
      <c r="A52" s="25">
        <v>44414</v>
      </c>
      <c r="B52" s="25">
        <v>44414</v>
      </c>
      <c r="C52" s="26" t="s">
        <v>5642</v>
      </c>
      <c r="D52" s="26" t="s">
        <v>5643</v>
      </c>
      <c r="E52" s="26" t="s">
        <v>5494</v>
      </c>
      <c r="F52" s="26" t="s">
        <v>5495</v>
      </c>
      <c r="G52" s="27">
        <v>274186</v>
      </c>
      <c r="H52" s="27">
        <v>0</v>
      </c>
      <c r="I52" s="27">
        <v>27419</v>
      </c>
      <c r="J52" s="27">
        <v>301605</v>
      </c>
      <c r="K52" s="27" t="e">
        <f>VLOOKUP(D52,'[1]Xử lý'!$C$175:$I$415,1,0)</f>
        <v>#N/A</v>
      </c>
      <c r="L52" s="27"/>
      <c r="M52" s="27"/>
      <c r="N52" s="26" t="s">
        <v>5496</v>
      </c>
      <c r="O52" s="26" t="b">
        <v>1</v>
      </c>
      <c r="P52" s="26" t="s">
        <v>5644</v>
      </c>
    </row>
    <row r="53" spans="1:16" hidden="1" x14ac:dyDescent="0.25">
      <c r="A53" s="25">
        <v>44414</v>
      </c>
      <c r="B53" s="25">
        <v>44414</v>
      </c>
      <c r="C53" s="26" t="s">
        <v>5645</v>
      </c>
      <c r="D53" s="26" t="s">
        <v>5646</v>
      </c>
      <c r="E53" s="26" t="s">
        <v>5494</v>
      </c>
      <c r="F53" s="26" t="s">
        <v>5495</v>
      </c>
      <c r="G53" s="27">
        <v>94399</v>
      </c>
      <c r="H53" s="27">
        <v>0</v>
      </c>
      <c r="I53" s="27">
        <v>9440</v>
      </c>
      <c r="J53" s="27">
        <v>103839</v>
      </c>
      <c r="K53" s="27" t="e">
        <f>VLOOKUP(D53,'[1]Xử lý'!$C$175:$I$415,1,0)</f>
        <v>#N/A</v>
      </c>
      <c r="L53" s="27"/>
      <c r="M53" s="27"/>
      <c r="N53" s="26" t="s">
        <v>5496</v>
      </c>
      <c r="O53" s="26" t="b">
        <v>1</v>
      </c>
      <c r="P53" s="26" t="s">
        <v>5647</v>
      </c>
    </row>
    <row r="54" spans="1:16" hidden="1" x14ac:dyDescent="0.25">
      <c r="A54" s="25">
        <v>44414</v>
      </c>
      <c r="B54" s="25">
        <v>44414</v>
      </c>
      <c r="C54" s="26" t="s">
        <v>5648</v>
      </c>
      <c r="D54" s="26" t="s">
        <v>5649</v>
      </c>
      <c r="E54" s="26" t="s">
        <v>5494</v>
      </c>
      <c r="F54" s="26" t="s">
        <v>5495</v>
      </c>
      <c r="G54" s="27">
        <v>144581</v>
      </c>
      <c r="H54" s="27">
        <v>0</v>
      </c>
      <c r="I54" s="27">
        <v>14458</v>
      </c>
      <c r="J54" s="27">
        <v>159039</v>
      </c>
      <c r="K54" s="27" t="e">
        <f>VLOOKUP(D54,'[1]Xử lý'!$C$175:$I$415,1,0)</f>
        <v>#N/A</v>
      </c>
      <c r="L54" s="27"/>
      <c r="M54" s="27"/>
      <c r="N54" s="26" t="s">
        <v>5496</v>
      </c>
      <c r="O54" s="26" t="b">
        <v>1</v>
      </c>
      <c r="P54" s="26" t="s">
        <v>5650</v>
      </c>
    </row>
    <row r="55" spans="1:16" hidden="1" x14ac:dyDescent="0.25">
      <c r="A55" s="25">
        <v>44414</v>
      </c>
      <c r="B55" s="25">
        <v>44414</v>
      </c>
      <c r="C55" s="26" t="s">
        <v>5651</v>
      </c>
      <c r="D55" s="26" t="s">
        <v>5652</v>
      </c>
      <c r="E55" s="26" t="s">
        <v>5494</v>
      </c>
      <c r="F55" s="26" t="s">
        <v>5495</v>
      </c>
      <c r="G55" s="27">
        <v>275813</v>
      </c>
      <c r="H55" s="27">
        <v>0</v>
      </c>
      <c r="I55" s="27">
        <v>27582</v>
      </c>
      <c r="J55" s="27">
        <v>303395</v>
      </c>
      <c r="K55" s="27" t="e">
        <f>VLOOKUP(D55,'[1]Xử lý'!$C$175:$I$415,1,0)</f>
        <v>#N/A</v>
      </c>
      <c r="L55" s="27"/>
      <c r="M55" s="27"/>
      <c r="N55" s="26" t="s">
        <v>5496</v>
      </c>
      <c r="O55" s="26" t="b">
        <v>1</v>
      </c>
      <c r="P55" s="26" t="s">
        <v>5653</v>
      </c>
    </row>
    <row r="56" spans="1:16" hidden="1" x14ac:dyDescent="0.25">
      <c r="A56" s="25">
        <v>44414</v>
      </c>
      <c r="B56" s="25">
        <v>44414</v>
      </c>
      <c r="C56" s="26" t="s">
        <v>5654</v>
      </c>
      <c r="D56" s="26" t="s">
        <v>5655</v>
      </c>
      <c r="E56" s="26" t="s">
        <v>5494</v>
      </c>
      <c r="F56" s="26" t="s">
        <v>5495</v>
      </c>
      <c r="G56" s="27">
        <v>94399</v>
      </c>
      <c r="H56" s="27">
        <v>0</v>
      </c>
      <c r="I56" s="27">
        <v>9440</v>
      </c>
      <c r="J56" s="27">
        <v>103839</v>
      </c>
      <c r="K56" s="27" t="e">
        <f>VLOOKUP(D56,'[1]Xử lý'!$C$175:$I$415,1,0)</f>
        <v>#N/A</v>
      </c>
      <c r="L56" s="27"/>
      <c r="M56" s="27"/>
      <c r="N56" s="26" t="s">
        <v>5496</v>
      </c>
      <c r="O56" s="26" t="b">
        <v>1</v>
      </c>
      <c r="P56" s="26" t="s">
        <v>5656</v>
      </c>
    </row>
    <row r="57" spans="1:16" hidden="1" x14ac:dyDescent="0.25">
      <c r="A57" s="25">
        <v>44414</v>
      </c>
      <c r="B57" s="25">
        <v>44414</v>
      </c>
      <c r="C57" s="26" t="s">
        <v>5657</v>
      </c>
      <c r="D57" s="26" t="s">
        <v>5658</v>
      </c>
      <c r="E57" s="26" t="s">
        <v>5494</v>
      </c>
      <c r="F57" s="26" t="s">
        <v>5495</v>
      </c>
      <c r="G57" s="27">
        <v>225756</v>
      </c>
      <c r="H57" s="27">
        <v>0</v>
      </c>
      <c r="I57" s="27">
        <v>22575</v>
      </c>
      <c r="J57" s="27">
        <v>248331</v>
      </c>
      <c r="K57" s="27" t="e">
        <f>VLOOKUP(D57,'[1]Xử lý'!$C$175:$I$415,1,0)</f>
        <v>#N/A</v>
      </c>
      <c r="L57" s="27"/>
      <c r="M57" s="27"/>
      <c r="N57" s="26" t="s">
        <v>5496</v>
      </c>
      <c r="O57" s="26" t="b">
        <v>1</v>
      </c>
      <c r="P57" s="26" t="s">
        <v>5659</v>
      </c>
    </row>
    <row r="58" spans="1:16" hidden="1" x14ac:dyDescent="0.25">
      <c r="A58" s="25">
        <v>44414</v>
      </c>
      <c r="B58" s="25">
        <v>44414</v>
      </c>
      <c r="C58" s="26" t="s">
        <v>5660</v>
      </c>
      <c r="D58" s="26" t="s">
        <v>5661</v>
      </c>
      <c r="E58" s="26" t="s">
        <v>5494</v>
      </c>
      <c r="F58" s="26" t="s">
        <v>5495</v>
      </c>
      <c r="G58" s="27">
        <v>305967</v>
      </c>
      <c r="H58" s="27">
        <v>0</v>
      </c>
      <c r="I58" s="27">
        <v>30597</v>
      </c>
      <c r="J58" s="27">
        <v>336564</v>
      </c>
      <c r="K58" s="27" t="e">
        <f>VLOOKUP(D58,'[1]Xử lý'!$C$175:$I$415,1,0)</f>
        <v>#N/A</v>
      </c>
      <c r="L58" s="27"/>
      <c r="M58" s="27"/>
      <c r="N58" s="26" t="s">
        <v>5496</v>
      </c>
      <c r="O58" s="26" t="b">
        <v>1</v>
      </c>
      <c r="P58" s="26" t="s">
        <v>5662</v>
      </c>
    </row>
    <row r="59" spans="1:16" hidden="1" x14ac:dyDescent="0.25">
      <c r="A59" s="25">
        <v>44414</v>
      </c>
      <c r="B59" s="25">
        <v>44414</v>
      </c>
      <c r="C59" s="26" t="s">
        <v>5663</v>
      </c>
      <c r="D59" s="26" t="s">
        <v>5664</v>
      </c>
      <c r="E59" s="26" t="s">
        <v>5494</v>
      </c>
      <c r="F59" s="26" t="s">
        <v>5495</v>
      </c>
      <c r="G59" s="27">
        <v>614509</v>
      </c>
      <c r="H59" s="27">
        <v>0</v>
      </c>
      <c r="I59" s="27">
        <v>61451</v>
      </c>
      <c r="J59" s="27">
        <v>675960</v>
      </c>
      <c r="K59" s="27" t="e">
        <f>VLOOKUP(D59,'[1]Xử lý'!$C$175:$I$415,1,0)</f>
        <v>#N/A</v>
      </c>
      <c r="L59" s="27"/>
      <c r="M59" s="27"/>
      <c r="N59" s="26" t="s">
        <v>5496</v>
      </c>
      <c r="O59" s="26" t="b">
        <v>1</v>
      </c>
      <c r="P59" s="26" t="s">
        <v>5665</v>
      </c>
    </row>
    <row r="60" spans="1:16" hidden="1" x14ac:dyDescent="0.25">
      <c r="A60" s="25">
        <v>44414</v>
      </c>
      <c r="B60" s="25">
        <v>44414</v>
      </c>
      <c r="C60" s="26" t="s">
        <v>5666</v>
      </c>
      <c r="D60" s="26" t="s">
        <v>5667</v>
      </c>
      <c r="E60" s="26" t="s">
        <v>5494</v>
      </c>
      <c r="F60" s="26" t="s">
        <v>5495</v>
      </c>
      <c r="G60" s="27">
        <v>438935</v>
      </c>
      <c r="H60" s="27">
        <v>0</v>
      </c>
      <c r="I60" s="27">
        <v>43894</v>
      </c>
      <c r="J60" s="27">
        <v>482829</v>
      </c>
      <c r="K60" s="27" t="e">
        <f>VLOOKUP(D60,'[1]Xử lý'!$C$175:$I$415,1,0)</f>
        <v>#N/A</v>
      </c>
      <c r="L60" s="27"/>
      <c r="M60" s="27"/>
      <c r="N60" s="26" t="s">
        <v>5496</v>
      </c>
      <c r="O60" s="26" t="b">
        <v>1</v>
      </c>
      <c r="P60" s="26" t="s">
        <v>5668</v>
      </c>
    </row>
    <row r="61" spans="1:16" hidden="1" x14ac:dyDescent="0.25">
      <c r="A61" s="25">
        <v>44414</v>
      </c>
      <c r="B61" s="25">
        <v>44414</v>
      </c>
      <c r="C61" s="26" t="s">
        <v>5669</v>
      </c>
      <c r="D61" s="26" t="s">
        <v>5670</v>
      </c>
      <c r="E61" s="26" t="s">
        <v>5494</v>
      </c>
      <c r="F61" s="26" t="s">
        <v>5495</v>
      </c>
      <c r="G61" s="27">
        <v>73431</v>
      </c>
      <c r="H61" s="27">
        <v>0</v>
      </c>
      <c r="I61" s="27">
        <v>7343</v>
      </c>
      <c r="J61" s="27">
        <v>80774</v>
      </c>
      <c r="K61" s="27" t="e">
        <f>VLOOKUP(D61,'[1]Xử lý'!$C$175:$I$415,1,0)</f>
        <v>#N/A</v>
      </c>
      <c r="L61" s="27"/>
      <c r="M61" s="27"/>
      <c r="N61" s="26" t="s">
        <v>5496</v>
      </c>
      <c r="O61" s="26" t="b">
        <v>1</v>
      </c>
      <c r="P61" s="26" t="s">
        <v>5671</v>
      </c>
    </row>
    <row r="62" spans="1:16" hidden="1" x14ac:dyDescent="0.25">
      <c r="A62" s="25">
        <v>44414</v>
      </c>
      <c r="B62" s="25">
        <v>44414</v>
      </c>
      <c r="C62" s="26" t="s">
        <v>5672</v>
      </c>
      <c r="D62" s="26" t="s">
        <v>5673</v>
      </c>
      <c r="E62" s="26" t="s">
        <v>5494</v>
      </c>
      <c r="F62" s="26" t="s">
        <v>5495</v>
      </c>
      <c r="G62" s="27">
        <v>752104</v>
      </c>
      <c r="H62" s="27">
        <v>0</v>
      </c>
      <c r="I62" s="27">
        <v>75210</v>
      </c>
      <c r="J62" s="27">
        <v>827314</v>
      </c>
      <c r="K62" s="27" t="e">
        <f>VLOOKUP(D62,'[1]Xử lý'!$C$175:$I$415,1,0)</f>
        <v>#N/A</v>
      </c>
      <c r="L62" s="27"/>
      <c r="M62" s="27"/>
      <c r="N62" s="26" t="s">
        <v>5496</v>
      </c>
      <c r="O62" s="26" t="b">
        <v>1</v>
      </c>
      <c r="P62" s="26" t="s">
        <v>5674</v>
      </c>
    </row>
    <row r="63" spans="1:16" hidden="1" x14ac:dyDescent="0.25">
      <c r="A63" s="25">
        <v>44414</v>
      </c>
      <c r="B63" s="25">
        <v>44414</v>
      </c>
      <c r="C63" s="26" t="s">
        <v>5675</v>
      </c>
      <c r="D63" s="26" t="s">
        <v>5676</v>
      </c>
      <c r="E63" s="26" t="s">
        <v>5494</v>
      </c>
      <c r="F63" s="26" t="s">
        <v>5495</v>
      </c>
      <c r="G63" s="27">
        <v>351148</v>
      </c>
      <c r="H63" s="27">
        <v>0</v>
      </c>
      <c r="I63" s="27">
        <v>35115</v>
      </c>
      <c r="J63" s="27">
        <v>386263</v>
      </c>
      <c r="K63" s="27" t="e">
        <f>VLOOKUP(D63,'[1]Xử lý'!$C$175:$I$415,1,0)</f>
        <v>#N/A</v>
      </c>
      <c r="L63" s="27"/>
      <c r="M63" s="27"/>
      <c r="N63" s="26" t="s">
        <v>5496</v>
      </c>
      <c r="O63" s="26" t="b">
        <v>1</v>
      </c>
      <c r="P63" s="26" t="s">
        <v>5677</v>
      </c>
    </row>
    <row r="64" spans="1:16" x14ac:dyDescent="0.25">
      <c r="A64" s="25">
        <v>44414</v>
      </c>
      <c r="B64" s="25">
        <v>44414</v>
      </c>
      <c r="C64" s="26" t="s">
        <v>5678</v>
      </c>
      <c r="D64" s="26" t="s">
        <v>5679</v>
      </c>
      <c r="E64" s="26" t="s">
        <v>5680</v>
      </c>
      <c r="F64" s="26" t="s">
        <v>5495</v>
      </c>
      <c r="G64" s="27">
        <v>203978</v>
      </c>
      <c r="H64" s="27">
        <v>0</v>
      </c>
      <c r="I64" s="27">
        <v>20398</v>
      </c>
      <c r="J64" s="27">
        <v>224376</v>
      </c>
      <c r="K64" s="27" t="str">
        <f>VLOOKUP(D64,'[1]Xử lý'!$C$175:$I$415,1,0)</f>
        <v>0037701</v>
      </c>
      <c r="L64" s="27">
        <f t="shared" ref="L64:L127" si="0">IF(K64&lt;&gt;0,J64,0)</f>
        <v>224376</v>
      </c>
      <c r="M64" s="27">
        <f>J64-L64</f>
        <v>0</v>
      </c>
      <c r="N64" s="26" t="s">
        <v>5496</v>
      </c>
      <c r="O64" s="26" t="b">
        <v>1</v>
      </c>
      <c r="P64" s="26" t="s">
        <v>5681</v>
      </c>
    </row>
    <row r="65" spans="1:16" x14ac:dyDescent="0.25">
      <c r="A65" s="25">
        <v>44414</v>
      </c>
      <c r="B65" s="25">
        <v>44414</v>
      </c>
      <c r="C65" s="26" t="s">
        <v>5682</v>
      </c>
      <c r="D65" s="26" t="s">
        <v>5683</v>
      </c>
      <c r="E65" s="26" t="s">
        <v>5680</v>
      </c>
      <c r="F65" s="26" t="s">
        <v>5495</v>
      </c>
      <c r="G65" s="27">
        <v>302165</v>
      </c>
      <c r="H65" s="27">
        <v>0</v>
      </c>
      <c r="I65" s="27">
        <v>30217</v>
      </c>
      <c r="J65" s="27">
        <v>332382</v>
      </c>
      <c r="K65" s="27" t="str">
        <f>VLOOKUP(D65,'[1]Xử lý'!$C$175:$I$415,1,0)</f>
        <v>0037683</v>
      </c>
      <c r="L65" s="27">
        <f t="shared" si="0"/>
        <v>332382</v>
      </c>
      <c r="M65" s="27">
        <f t="shared" ref="M65:M128" si="1">J65-L65</f>
        <v>0</v>
      </c>
      <c r="N65" s="26" t="s">
        <v>5496</v>
      </c>
      <c r="O65" s="26" t="b">
        <v>1</v>
      </c>
      <c r="P65" s="26" t="s">
        <v>5684</v>
      </c>
    </row>
    <row r="66" spans="1:16" x14ac:dyDescent="0.25">
      <c r="A66" s="25">
        <v>44414</v>
      </c>
      <c r="B66" s="25">
        <v>44414</v>
      </c>
      <c r="C66" s="26" t="s">
        <v>5685</v>
      </c>
      <c r="D66" s="26" t="s">
        <v>5686</v>
      </c>
      <c r="E66" s="26" t="s">
        <v>5680</v>
      </c>
      <c r="F66" s="26" t="s">
        <v>5495</v>
      </c>
      <c r="G66" s="27">
        <v>877461</v>
      </c>
      <c r="H66" s="27">
        <v>0</v>
      </c>
      <c r="I66" s="27">
        <v>87747</v>
      </c>
      <c r="J66" s="27">
        <v>965208</v>
      </c>
      <c r="K66" s="27" t="str">
        <f>VLOOKUP(D66,'[1]Xử lý'!$C$175:$I$415,1,0)</f>
        <v>0037657</v>
      </c>
      <c r="L66" s="27">
        <f t="shared" si="0"/>
        <v>965208</v>
      </c>
      <c r="M66" s="27">
        <f t="shared" si="1"/>
        <v>0</v>
      </c>
      <c r="N66" s="26" t="s">
        <v>5496</v>
      </c>
      <c r="O66" s="26" t="b">
        <v>1</v>
      </c>
      <c r="P66" s="26" t="s">
        <v>5687</v>
      </c>
    </row>
    <row r="67" spans="1:16" x14ac:dyDescent="0.25">
      <c r="A67" s="25">
        <v>44414</v>
      </c>
      <c r="B67" s="25">
        <v>44414</v>
      </c>
      <c r="C67" s="26" t="s">
        <v>5688</v>
      </c>
      <c r="D67" s="26" t="s">
        <v>5689</v>
      </c>
      <c r="E67" s="26" t="s">
        <v>5680</v>
      </c>
      <c r="F67" s="26" t="s">
        <v>5495</v>
      </c>
      <c r="G67" s="27">
        <v>507795</v>
      </c>
      <c r="H67" s="27">
        <v>0</v>
      </c>
      <c r="I67" s="27">
        <v>50779</v>
      </c>
      <c r="J67" s="27">
        <v>558574</v>
      </c>
      <c r="K67" s="27" t="str">
        <f>VLOOKUP(D67,'[1]Xử lý'!$C$175:$I$415,1,0)</f>
        <v>0037646</v>
      </c>
      <c r="L67" s="27">
        <f t="shared" si="0"/>
        <v>558574</v>
      </c>
      <c r="M67" s="27">
        <f t="shared" si="1"/>
        <v>0</v>
      </c>
      <c r="N67" s="26" t="s">
        <v>5496</v>
      </c>
      <c r="O67" s="26" t="b">
        <v>1</v>
      </c>
      <c r="P67" s="26" t="s">
        <v>5690</v>
      </c>
    </row>
    <row r="68" spans="1:16" x14ac:dyDescent="0.25">
      <c r="A68" s="25">
        <v>44414</v>
      </c>
      <c r="B68" s="25">
        <v>44414</v>
      </c>
      <c r="C68" s="26" t="s">
        <v>5691</v>
      </c>
      <c r="D68" s="26" t="s">
        <v>5692</v>
      </c>
      <c r="E68" s="26" t="s">
        <v>5693</v>
      </c>
      <c r="F68" s="26" t="s">
        <v>5495</v>
      </c>
      <c r="G68" s="27">
        <v>94399</v>
      </c>
      <c r="H68" s="27">
        <v>0</v>
      </c>
      <c r="I68" s="27">
        <v>9440</v>
      </c>
      <c r="J68" s="27">
        <v>103839</v>
      </c>
      <c r="K68" s="27" t="str">
        <f>VLOOKUP(D68,'[1]Xử lý'!$C$175:$I$415,1,0)</f>
        <v>0014874</v>
      </c>
      <c r="L68" s="27">
        <f t="shared" si="0"/>
        <v>103839</v>
      </c>
      <c r="M68" s="27">
        <f t="shared" si="1"/>
        <v>0</v>
      </c>
      <c r="N68" s="26" t="s">
        <v>5496</v>
      </c>
      <c r="O68" s="26" t="b">
        <v>1</v>
      </c>
      <c r="P68" s="26" t="s">
        <v>5694</v>
      </c>
    </row>
    <row r="69" spans="1:16" x14ac:dyDescent="0.25">
      <c r="A69" s="25">
        <v>44414</v>
      </c>
      <c r="B69" s="25">
        <v>44414</v>
      </c>
      <c r="C69" s="26" t="s">
        <v>5695</v>
      </c>
      <c r="D69" s="26" t="s">
        <v>5696</v>
      </c>
      <c r="E69" s="26" t="s">
        <v>5693</v>
      </c>
      <c r="F69" s="26" t="s">
        <v>5495</v>
      </c>
      <c r="G69" s="27">
        <v>297991</v>
      </c>
      <c r="H69" s="27">
        <v>0</v>
      </c>
      <c r="I69" s="27">
        <v>29799</v>
      </c>
      <c r="J69" s="27">
        <v>327790</v>
      </c>
      <c r="K69" s="27" t="str">
        <f>VLOOKUP(D69,'[1]Xử lý'!$C$175:$I$415,1,0)</f>
        <v>0014811</v>
      </c>
      <c r="L69" s="27">
        <f t="shared" si="0"/>
        <v>327790</v>
      </c>
      <c r="M69" s="27">
        <f t="shared" si="1"/>
        <v>0</v>
      </c>
      <c r="N69" s="26" t="s">
        <v>5496</v>
      </c>
      <c r="O69" s="26" t="b">
        <v>1</v>
      </c>
      <c r="P69" s="26" t="s">
        <v>5697</v>
      </c>
    </row>
    <row r="70" spans="1:16" x14ac:dyDescent="0.25">
      <c r="A70" s="25">
        <v>44414</v>
      </c>
      <c r="B70" s="25">
        <v>44414</v>
      </c>
      <c r="C70" s="26" t="s">
        <v>5698</v>
      </c>
      <c r="D70" s="26" t="s">
        <v>5699</v>
      </c>
      <c r="E70" s="26" t="s">
        <v>5700</v>
      </c>
      <c r="F70" s="26" t="s">
        <v>5495</v>
      </c>
      <c r="G70" s="27">
        <v>297589</v>
      </c>
      <c r="H70" s="27">
        <v>0</v>
      </c>
      <c r="I70" s="27">
        <v>29759</v>
      </c>
      <c r="J70" s="27">
        <v>327348</v>
      </c>
      <c r="K70" s="27" t="str">
        <f>VLOOKUP(D70,'[1]Xử lý'!$C$175:$I$415,1,0)</f>
        <v>0007769</v>
      </c>
      <c r="L70" s="27">
        <f t="shared" si="0"/>
        <v>327348</v>
      </c>
      <c r="M70" s="27">
        <f t="shared" si="1"/>
        <v>0</v>
      </c>
      <c r="N70" s="26" t="s">
        <v>5496</v>
      </c>
      <c r="O70" s="26" t="b">
        <v>1</v>
      </c>
      <c r="P70" s="26" t="s">
        <v>5701</v>
      </c>
    </row>
    <row r="71" spans="1:16" x14ac:dyDescent="0.25">
      <c r="A71" s="25">
        <v>44414</v>
      </c>
      <c r="B71" s="25">
        <v>44414</v>
      </c>
      <c r="C71" s="26" t="s">
        <v>5702</v>
      </c>
      <c r="D71" s="26" t="s">
        <v>5703</v>
      </c>
      <c r="E71" s="26" t="s">
        <v>5700</v>
      </c>
      <c r="F71" s="26" t="s">
        <v>5495</v>
      </c>
      <c r="G71" s="27">
        <v>94399</v>
      </c>
      <c r="H71" s="27">
        <v>0</v>
      </c>
      <c r="I71" s="27">
        <v>9440</v>
      </c>
      <c r="J71" s="27">
        <v>103839</v>
      </c>
      <c r="K71" s="27" t="str">
        <f>VLOOKUP(D71,'[1]Xử lý'!$C$175:$I$415,1,0)</f>
        <v>0007759</v>
      </c>
      <c r="L71" s="27">
        <f t="shared" si="0"/>
        <v>103839</v>
      </c>
      <c r="M71" s="27">
        <f t="shared" si="1"/>
        <v>0</v>
      </c>
      <c r="N71" s="26" t="s">
        <v>5496</v>
      </c>
      <c r="O71" s="26" t="b">
        <v>1</v>
      </c>
      <c r="P71" s="26" t="s">
        <v>5704</v>
      </c>
    </row>
    <row r="72" spans="1:16" x14ac:dyDescent="0.25">
      <c r="A72" s="25">
        <v>44414</v>
      </c>
      <c r="B72" s="25">
        <v>44414</v>
      </c>
      <c r="C72" s="26" t="s">
        <v>5705</v>
      </c>
      <c r="D72" s="26" t="s">
        <v>5706</v>
      </c>
      <c r="E72" s="26" t="s">
        <v>5700</v>
      </c>
      <c r="F72" s="26" t="s">
        <v>5495</v>
      </c>
      <c r="G72" s="27">
        <v>200728</v>
      </c>
      <c r="H72" s="27">
        <v>0</v>
      </c>
      <c r="I72" s="27">
        <v>20073</v>
      </c>
      <c r="J72" s="27">
        <v>220801</v>
      </c>
      <c r="K72" s="27" t="str">
        <f>VLOOKUP(D72,'[1]Xử lý'!$C$175:$I$415,1,0)</f>
        <v>0007754</v>
      </c>
      <c r="L72" s="27">
        <f t="shared" si="0"/>
        <v>220801</v>
      </c>
      <c r="M72" s="27">
        <f t="shared" si="1"/>
        <v>0</v>
      </c>
      <c r="N72" s="26" t="s">
        <v>5496</v>
      </c>
      <c r="O72" s="26" t="b">
        <v>1</v>
      </c>
      <c r="P72" s="26" t="s">
        <v>5707</v>
      </c>
    </row>
    <row r="73" spans="1:16" x14ac:dyDescent="0.25">
      <c r="A73" s="25">
        <v>44414</v>
      </c>
      <c r="B73" s="25">
        <v>44414</v>
      </c>
      <c r="C73" s="26" t="s">
        <v>5708</v>
      </c>
      <c r="D73" s="26" t="s">
        <v>5709</v>
      </c>
      <c r="E73" s="26" t="s">
        <v>5700</v>
      </c>
      <c r="F73" s="26" t="s">
        <v>5495</v>
      </c>
      <c r="G73" s="27">
        <v>351148</v>
      </c>
      <c r="H73" s="27">
        <v>0</v>
      </c>
      <c r="I73" s="27">
        <v>35115</v>
      </c>
      <c r="J73" s="27">
        <v>386263</v>
      </c>
      <c r="K73" s="27" t="str">
        <f>VLOOKUP(D73,'[1]Xử lý'!$C$175:$I$415,1,0)</f>
        <v>0007739</v>
      </c>
      <c r="L73" s="27">
        <f t="shared" si="0"/>
        <v>386263</v>
      </c>
      <c r="M73" s="27">
        <f t="shared" si="1"/>
        <v>0</v>
      </c>
      <c r="N73" s="26" t="s">
        <v>5496</v>
      </c>
      <c r="O73" s="26" t="b">
        <v>1</v>
      </c>
      <c r="P73" s="26" t="s">
        <v>5710</v>
      </c>
    </row>
    <row r="74" spans="1:16" x14ac:dyDescent="0.25">
      <c r="A74" s="25">
        <v>44414</v>
      </c>
      <c r="B74" s="25">
        <v>44414</v>
      </c>
      <c r="C74" s="26" t="s">
        <v>5711</v>
      </c>
      <c r="D74" s="26" t="s">
        <v>5712</v>
      </c>
      <c r="E74" s="26" t="s">
        <v>5700</v>
      </c>
      <c r="F74" s="26" t="s">
        <v>5495</v>
      </c>
      <c r="G74" s="27">
        <v>413155</v>
      </c>
      <c r="H74" s="27">
        <v>0</v>
      </c>
      <c r="I74" s="27">
        <v>41316</v>
      </c>
      <c r="J74" s="27">
        <v>454471</v>
      </c>
      <c r="K74" s="27" t="str">
        <f>VLOOKUP(D74,'[1]Xử lý'!$C$175:$I$415,1,0)</f>
        <v>0007730</v>
      </c>
      <c r="L74" s="27">
        <f t="shared" si="0"/>
        <v>454471</v>
      </c>
      <c r="M74" s="27">
        <f t="shared" si="1"/>
        <v>0</v>
      </c>
      <c r="N74" s="26" t="s">
        <v>5496</v>
      </c>
      <c r="O74" s="26" t="b">
        <v>1</v>
      </c>
      <c r="P74" s="26" t="s">
        <v>5713</v>
      </c>
    </row>
    <row r="75" spans="1:16" x14ac:dyDescent="0.25">
      <c r="A75" s="25">
        <v>44414</v>
      </c>
      <c r="B75" s="25">
        <v>44414</v>
      </c>
      <c r="C75" s="26" t="s">
        <v>5714</v>
      </c>
      <c r="D75" s="26" t="s">
        <v>5715</v>
      </c>
      <c r="E75" s="26" t="s">
        <v>5700</v>
      </c>
      <c r="F75" s="26" t="s">
        <v>5495</v>
      </c>
      <c r="G75" s="27">
        <v>92000</v>
      </c>
      <c r="H75" s="27">
        <v>0</v>
      </c>
      <c r="I75" s="27">
        <v>9200</v>
      </c>
      <c r="J75" s="27">
        <v>101200</v>
      </c>
      <c r="K75" s="27" t="str">
        <f>VLOOKUP(D75,'[1]Xử lý'!$C$175:$I$415,1,0)</f>
        <v>0007715</v>
      </c>
      <c r="L75" s="27">
        <f t="shared" si="0"/>
        <v>101200</v>
      </c>
      <c r="M75" s="27">
        <f t="shared" si="1"/>
        <v>0</v>
      </c>
      <c r="N75" s="26" t="s">
        <v>5496</v>
      </c>
      <c r="O75" s="26" t="b">
        <v>1</v>
      </c>
      <c r="P75" s="26" t="s">
        <v>5716</v>
      </c>
    </row>
    <row r="76" spans="1:16" x14ac:dyDescent="0.25">
      <c r="A76" s="25">
        <v>44414</v>
      </c>
      <c r="B76" s="25">
        <v>44414</v>
      </c>
      <c r="C76" s="26" t="s">
        <v>5717</v>
      </c>
      <c r="D76" s="26" t="s">
        <v>5718</v>
      </c>
      <c r="E76" s="26" t="s">
        <v>5700</v>
      </c>
      <c r="F76" s="26" t="s">
        <v>5495</v>
      </c>
      <c r="G76" s="27">
        <v>225787</v>
      </c>
      <c r="H76" s="27">
        <v>0</v>
      </c>
      <c r="I76" s="27">
        <v>22579</v>
      </c>
      <c r="J76" s="27">
        <v>248366</v>
      </c>
      <c r="K76" s="27" t="str">
        <f>VLOOKUP(D76,'[1]Xử lý'!$C$175:$I$415,1,0)</f>
        <v>0007710</v>
      </c>
      <c r="L76" s="27">
        <f t="shared" si="0"/>
        <v>248366</v>
      </c>
      <c r="M76" s="27">
        <f t="shared" si="1"/>
        <v>0</v>
      </c>
      <c r="N76" s="26" t="s">
        <v>5496</v>
      </c>
      <c r="O76" s="26" t="b">
        <v>1</v>
      </c>
      <c r="P76" s="26" t="s">
        <v>5719</v>
      </c>
    </row>
    <row r="77" spans="1:16" x14ac:dyDescent="0.25">
      <c r="A77" s="25">
        <v>44414</v>
      </c>
      <c r="B77" s="25">
        <v>44414</v>
      </c>
      <c r="C77" s="26" t="s">
        <v>5720</v>
      </c>
      <c r="D77" s="26" t="s">
        <v>5721</v>
      </c>
      <c r="E77" s="26" t="s">
        <v>5700</v>
      </c>
      <c r="F77" s="26" t="s">
        <v>5495</v>
      </c>
      <c r="G77" s="27">
        <v>94399</v>
      </c>
      <c r="H77" s="27">
        <v>0</v>
      </c>
      <c r="I77" s="27">
        <v>9440</v>
      </c>
      <c r="J77" s="27">
        <v>103839</v>
      </c>
      <c r="K77" s="27" t="str">
        <f>VLOOKUP(D77,'[1]Xử lý'!$C$175:$I$415,1,0)</f>
        <v>0007708</v>
      </c>
      <c r="L77" s="27">
        <f t="shared" si="0"/>
        <v>103839</v>
      </c>
      <c r="M77" s="27">
        <f t="shared" si="1"/>
        <v>0</v>
      </c>
      <c r="N77" s="26" t="s">
        <v>5496</v>
      </c>
      <c r="O77" s="26" t="b">
        <v>1</v>
      </c>
      <c r="P77" s="26" t="s">
        <v>5722</v>
      </c>
    </row>
    <row r="78" spans="1:16" x14ac:dyDescent="0.25">
      <c r="A78" s="25">
        <v>44414</v>
      </c>
      <c r="B78" s="25">
        <v>44414</v>
      </c>
      <c r="C78" s="26" t="s">
        <v>5723</v>
      </c>
      <c r="D78" s="26" t="s">
        <v>5724</v>
      </c>
      <c r="E78" s="26" t="s">
        <v>5700</v>
      </c>
      <c r="F78" s="26" t="s">
        <v>5495</v>
      </c>
      <c r="G78" s="27">
        <v>188798</v>
      </c>
      <c r="H78" s="27">
        <v>0</v>
      </c>
      <c r="I78" s="27">
        <v>18880</v>
      </c>
      <c r="J78" s="27">
        <v>207678</v>
      </c>
      <c r="K78" s="27" t="str">
        <f>VLOOKUP(D78,'[1]Xử lý'!$C$175:$I$415,1,0)</f>
        <v>0007694</v>
      </c>
      <c r="L78" s="27">
        <f t="shared" si="0"/>
        <v>207678</v>
      </c>
      <c r="M78" s="27">
        <f t="shared" si="1"/>
        <v>0</v>
      </c>
      <c r="N78" s="26" t="s">
        <v>5496</v>
      </c>
      <c r="O78" s="26" t="b">
        <v>1</v>
      </c>
      <c r="P78" s="26" t="s">
        <v>5725</v>
      </c>
    </row>
    <row r="79" spans="1:16" x14ac:dyDescent="0.25">
      <c r="A79" s="25">
        <v>44414</v>
      </c>
      <c r="B79" s="25">
        <v>44414</v>
      </c>
      <c r="C79" s="26" t="s">
        <v>5726</v>
      </c>
      <c r="D79" s="26" t="s">
        <v>5727</v>
      </c>
      <c r="E79" s="26" t="s">
        <v>5700</v>
      </c>
      <c r="F79" s="26" t="s">
        <v>5495</v>
      </c>
      <c r="G79" s="27">
        <v>789000</v>
      </c>
      <c r="H79" s="27">
        <v>0</v>
      </c>
      <c r="I79" s="27">
        <v>78900</v>
      </c>
      <c r="J79" s="27">
        <v>867900</v>
      </c>
      <c r="K79" s="27" t="str">
        <f>VLOOKUP(D79,'[1]Xử lý'!$C$175:$I$415,1,0)</f>
        <v>0007684</v>
      </c>
      <c r="L79" s="27">
        <f t="shared" si="0"/>
        <v>867900</v>
      </c>
      <c r="M79" s="27">
        <f t="shared" si="1"/>
        <v>0</v>
      </c>
      <c r="N79" s="26" t="s">
        <v>5496</v>
      </c>
      <c r="O79" s="26" t="b">
        <v>1</v>
      </c>
      <c r="P79" s="26" t="s">
        <v>5728</v>
      </c>
    </row>
    <row r="80" spans="1:16" x14ac:dyDescent="0.25">
      <c r="A80" s="25">
        <v>44414</v>
      </c>
      <c r="B80" s="25">
        <v>44414</v>
      </c>
      <c r="C80" s="26" t="s">
        <v>5729</v>
      </c>
      <c r="D80" s="26" t="s">
        <v>5730</v>
      </c>
      <c r="E80" s="26" t="s">
        <v>5700</v>
      </c>
      <c r="F80" s="26" t="s">
        <v>5495</v>
      </c>
      <c r="G80" s="27">
        <v>188151</v>
      </c>
      <c r="H80" s="27">
        <v>0</v>
      </c>
      <c r="I80" s="27">
        <v>18815</v>
      </c>
      <c r="J80" s="27">
        <v>206966</v>
      </c>
      <c r="K80" s="27" t="str">
        <f>VLOOKUP(D80,'[1]Xử lý'!$C$175:$I$415,1,0)</f>
        <v>0007671</v>
      </c>
      <c r="L80" s="27">
        <f t="shared" si="0"/>
        <v>206966</v>
      </c>
      <c r="M80" s="27">
        <f t="shared" si="1"/>
        <v>0</v>
      </c>
      <c r="N80" s="26" t="s">
        <v>5496</v>
      </c>
      <c r="O80" s="26" t="b">
        <v>1</v>
      </c>
      <c r="P80" s="26" t="s">
        <v>5731</v>
      </c>
    </row>
    <row r="81" spans="1:16" x14ac:dyDescent="0.25">
      <c r="A81" s="25">
        <v>44414</v>
      </c>
      <c r="B81" s="25">
        <v>44414</v>
      </c>
      <c r="C81" s="26" t="s">
        <v>5732</v>
      </c>
      <c r="D81" s="26" t="s">
        <v>5733</v>
      </c>
      <c r="E81" s="26" t="s">
        <v>5700</v>
      </c>
      <c r="F81" s="26" t="s">
        <v>5495</v>
      </c>
      <c r="G81" s="27">
        <v>184000</v>
      </c>
      <c r="H81" s="27">
        <v>0</v>
      </c>
      <c r="I81" s="27">
        <v>18400</v>
      </c>
      <c r="J81" s="27">
        <v>202400</v>
      </c>
      <c r="K81" s="27" t="str">
        <f>VLOOKUP(D81,'[1]Xử lý'!$C$175:$I$415,1,0)</f>
        <v>0007668</v>
      </c>
      <c r="L81" s="27">
        <f t="shared" si="0"/>
        <v>202400</v>
      </c>
      <c r="M81" s="27">
        <f t="shared" si="1"/>
        <v>0</v>
      </c>
      <c r="N81" s="26" t="s">
        <v>5496</v>
      </c>
      <c r="O81" s="26" t="b">
        <v>1</v>
      </c>
      <c r="P81" s="26" t="s">
        <v>5734</v>
      </c>
    </row>
    <row r="82" spans="1:16" x14ac:dyDescent="0.25">
      <c r="A82" s="25">
        <v>44414</v>
      </c>
      <c r="B82" s="25">
        <v>44414</v>
      </c>
      <c r="C82" s="26" t="s">
        <v>5735</v>
      </c>
      <c r="D82" s="26" t="s">
        <v>5736</v>
      </c>
      <c r="E82" s="26" t="s">
        <v>5737</v>
      </c>
      <c r="F82" s="26" t="s">
        <v>5495</v>
      </c>
      <c r="G82" s="27">
        <v>305967</v>
      </c>
      <c r="H82" s="27">
        <v>0</v>
      </c>
      <c r="I82" s="27">
        <v>30597</v>
      </c>
      <c r="J82" s="27">
        <v>336564</v>
      </c>
      <c r="K82" s="27" t="str">
        <f>VLOOKUP(D82,'[1]Xử lý'!$C$175:$I$415,1,0)</f>
        <v>0007633</v>
      </c>
      <c r="L82" s="27">
        <f t="shared" si="0"/>
        <v>336564</v>
      </c>
      <c r="M82" s="27">
        <f t="shared" si="1"/>
        <v>0</v>
      </c>
      <c r="N82" s="26" t="s">
        <v>5496</v>
      </c>
      <c r="O82" s="26" t="b">
        <v>1</v>
      </c>
      <c r="P82" s="26" t="s">
        <v>5738</v>
      </c>
    </row>
    <row r="83" spans="1:16" x14ac:dyDescent="0.25">
      <c r="A83" s="25">
        <v>44414</v>
      </c>
      <c r="B83" s="25">
        <v>44414</v>
      </c>
      <c r="C83" s="26" t="s">
        <v>5739</v>
      </c>
      <c r="D83" s="26" t="s">
        <v>5740</v>
      </c>
      <c r="E83" s="26" t="s">
        <v>5737</v>
      </c>
      <c r="F83" s="26" t="s">
        <v>5495</v>
      </c>
      <c r="G83" s="27">
        <v>184000</v>
      </c>
      <c r="H83" s="27">
        <v>0</v>
      </c>
      <c r="I83" s="27">
        <v>18400</v>
      </c>
      <c r="J83" s="27">
        <v>202400</v>
      </c>
      <c r="K83" s="27" t="str">
        <f>VLOOKUP(D83,'[1]Xử lý'!$C$175:$I$415,1,0)</f>
        <v>0007626</v>
      </c>
      <c r="L83" s="27">
        <f t="shared" si="0"/>
        <v>202400</v>
      </c>
      <c r="M83" s="27">
        <f t="shared" si="1"/>
        <v>0</v>
      </c>
      <c r="N83" s="26" t="s">
        <v>5496</v>
      </c>
      <c r="O83" s="26" t="b">
        <v>1</v>
      </c>
      <c r="P83" s="26" t="s">
        <v>5741</v>
      </c>
    </row>
    <row r="84" spans="1:16" x14ac:dyDescent="0.25">
      <c r="A84" s="25">
        <v>44414</v>
      </c>
      <c r="B84" s="25">
        <v>44414</v>
      </c>
      <c r="C84" s="26" t="s">
        <v>5742</v>
      </c>
      <c r="D84" s="26" t="s">
        <v>5743</v>
      </c>
      <c r="E84" s="26" t="s">
        <v>5737</v>
      </c>
      <c r="F84" s="26" t="s">
        <v>5495</v>
      </c>
      <c r="G84" s="27">
        <v>46000</v>
      </c>
      <c r="H84" s="27">
        <v>0</v>
      </c>
      <c r="I84" s="27">
        <v>4600</v>
      </c>
      <c r="J84" s="27">
        <v>50600</v>
      </c>
      <c r="K84" s="27" t="str">
        <f>VLOOKUP(D84,'[1]Xử lý'!$C$175:$I$415,1,0)</f>
        <v>0007622</v>
      </c>
      <c r="L84" s="27">
        <f t="shared" si="0"/>
        <v>50600</v>
      </c>
      <c r="M84" s="27">
        <f t="shared" si="1"/>
        <v>0</v>
      </c>
      <c r="N84" s="26" t="s">
        <v>5496</v>
      </c>
      <c r="O84" s="26" t="b">
        <v>1</v>
      </c>
      <c r="P84" s="26" t="s">
        <v>5744</v>
      </c>
    </row>
    <row r="85" spans="1:16" x14ac:dyDescent="0.25">
      <c r="A85" s="25">
        <v>44414</v>
      </c>
      <c r="B85" s="25">
        <v>44414</v>
      </c>
      <c r="C85" s="26" t="s">
        <v>5745</v>
      </c>
      <c r="D85" s="26" t="s">
        <v>5746</v>
      </c>
      <c r="E85" s="26" t="s">
        <v>5700</v>
      </c>
      <c r="F85" s="26" t="s">
        <v>5495</v>
      </c>
      <c r="G85" s="27">
        <v>188798</v>
      </c>
      <c r="H85" s="27">
        <v>0</v>
      </c>
      <c r="I85" s="27">
        <v>18880</v>
      </c>
      <c r="J85" s="27">
        <v>207678</v>
      </c>
      <c r="K85" s="27" t="str">
        <f>VLOOKUP(D85,'[1]Xử lý'!$C$175:$I$415,1,0)</f>
        <v>0007617</v>
      </c>
      <c r="L85" s="27">
        <f t="shared" si="0"/>
        <v>207678</v>
      </c>
      <c r="M85" s="27">
        <f t="shared" si="1"/>
        <v>0</v>
      </c>
      <c r="N85" s="26" t="s">
        <v>5496</v>
      </c>
      <c r="O85" s="26" t="b">
        <v>1</v>
      </c>
      <c r="P85" s="26" t="s">
        <v>5747</v>
      </c>
    </row>
    <row r="86" spans="1:16" x14ac:dyDescent="0.25">
      <c r="A86" s="25">
        <v>44414</v>
      </c>
      <c r="B86" s="25">
        <v>44414</v>
      </c>
      <c r="C86" s="26" t="s">
        <v>5748</v>
      </c>
      <c r="D86" s="26" t="s">
        <v>5749</v>
      </c>
      <c r="E86" s="26" t="s">
        <v>5700</v>
      </c>
      <c r="F86" s="26" t="s">
        <v>5495</v>
      </c>
      <c r="G86" s="27">
        <v>230000</v>
      </c>
      <c r="H86" s="27">
        <v>0</v>
      </c>
      <c r="I86" s="27">
        <v>23000</v>
      </c>
      <c r="J86" s="27">
        <v>253000</v>
      </c>
      <c r="K86" s="27" t="str">
        <f>VLOOKUP(D86,'[1]Xử lý'!$C$175:$I$415,1,0)</f>
        <v>0007607</v>
      </c>
      <c r="L86" s="27">
        <f t="shared" si="0"/>
        <v>253000</v>
      </c>
      <c r="M86" s="27">
        <f t="shared" si="1"/>
        <v>0</v>
      </c>
      <c r="N86" s="26" t="s">
        <v>5496</v>
      </c>
      <c r="O86" s="26" t="b">
        <v>1</v>
      </c>
      <c r="P86" s="26" t="s">
        <v>5750</v>
      </c>
    </row>
    <row r="87" spans="1:16" x14ac:dyDescent="0.25">
      <c r="A87" s="25">
        <v>44414</v>
      </c>
      <c r="B87" s="25">
        <v>44414</v>
      </c>
      <c r="C87" s="26" t="s">
        <v>5751</v>
      </c>
      <c r="D87" s="26" t="s">
        <v>5752</v>
      </c>
      <c r="E87" s="26" t="s">
        <v>5700</v>
      </c>
      <c r="F87" s="26" t="s">
        <v>5495</v>
      </c>
      <c r="G87" s="27">
        <v>313149</v>
      </c>
      <c r="H87" s="27">
        <v>0</v>
      </c>
      <c r="I87" s="27">
        <v>31314</v>
      </c>
      <c r="J87" s="27">
        <v>344463</v>
      </c>
      <c r="K87" s="27" t="str">
        <f>VLOOKUP(D87,'[1]Xử lý'!$C$175:$I$415,1,0)</f>
        <v>0007602</v>
      </c>
      <c r="L87" s="27">
        <f t="shared" si="0"/>
        <v>344463</v>
      </c>
      <c r="M87" s="27">
        <f t="shared" si="1"/>
        <v>0</v>
      </c>
      <c r="N87" s="26" t="s">
        <v>5496</v>
      </c>
      <c r="O87" s="26" t="b">
        <v>1</v>
      </c>
      <c r="P87" s="26" t="s">
        <v>5753</v>
      </c>
    </row>
    <row r="88" spans="1:16" x14ac:dyDescent="0.25">
      <c r="A88" s="25">
        <v>44414</v>
      </c>
      <c r="B88" s="25">
        <v>44414</v>
      </c>
      <c r="C88" s="26" t="s">
        <v>5754</v>
      </c>
      <c r="D88" s="26" t="s">
        <v>5755</v>
      </c>
      <c r="E88" s="26" t="s">
        <v>5700</v>
      </c>
      <c r="F88" s="26" t="s">
        <v>5495</v>
      </c>
      <c r="G88" s="27">
        <v>222380</v>
      </c>
      <c r="H88" s="27">
        <v>0</v>
      </c>
      <c r="I88" s="27">
        <v>22238</v>
      </c>
      <c r="J88" s="27">
        <v>244618</v>
      </c>
      <c r="K88" s="27" t="str">
        <f>VLOOKUP(D88,'[1]Xử lý'!$C$175:$I$415,1,0)</f>
        <v>0007601</v>
      </c>
      <c r="L88" s="27">
        <f t="shared" si="0"/>
        <v>244618</v>
      </c>
      <c r="M88" s="27">
        <f t="shared" si="1"/>
        <v>0</v>
      </c>
      <c r="N88" s="26" t="s">
        <v>5496</v>
      </c>
      <c r="O88" s="26" t="b">
        <v>1</v>
      </c>
      <c r="P88" s="26" t="s">
        <v>5756</v>
      </c>
    </row>
    <row r="89" spans="1:16" x14ac:dyDescent="0.25">
      <c r="A89" s="25">
        <v>44414</v>
      </c>
      <c r="B89" s="25">
        <v>44414</v>
      </c>
      <c r="C89" s="26" t="s">
        <v>5757</v>
      </c>
      <c r="D89" s="26" t="s">
        <v>5758</v>
      </c>
      <c r="E89" s="26" t="s">
        <v>5700</v>
      </c>
      <c r="F89" s="26" t="s">
        <v>5495</v>
      </c>
      <c r="G89" s="27">
        <v>144581</v>
      </c>
      <c r="H89" s="27">
        <v>0</v>
      </c>
      <c r="I89" s="27">
        <v>14458</v>
      </c>
      <c r="J89" s="27">
        <v>159039</v>
      </c>
      <c r="K89" s="27" t="str">
        <f>VLOOKUP(D89,'[1]Xử lý'!$C$175:$I$415,1,0)</f>
        <v>0007587</v>
      </c>
      <c r="L89" s="27">
        <f t="shared" si="0"/>
        <v>159039</v>
      </c>
      <c r="M89" s="27">
        <f t="shared" si="1"/>
        <v>0</v>
      </c>
      <c r="N89" s="26" t="s">
        <v>5496</v>
      </c>
      <c r="O89" s="26" t="b">
        <v>1</v>
      </c>
      <c r="P89" s="26" t="s">
        <v>5759</v>
      </c>
    </row>
    <row r="90" spans="1:16" x14ac:dyDescent="0.25">
      <c r="A90" s="25">
        <v>44414</v>
      </c>
      <c r="B90" s="25">
        <v>44414</v>
      </c>
      <c r="C90" s="26" t="s">
        <v>5760</v>
      </c>
      <c r="D90" s="26" t="s">
        <v>5761</v>
      </c>
      <c r="E90" s="26" t="s">
        <v>5737</v>
      </c>
      <c r="F90" s="26" t="s">
        <v>5495</v>
      </c>
      <c r="G90" s="27">
        <v>277975</v>
      </c>
      <c r="H90" s="27">
        <v>0</v>
      </c>
      <c r="I90" s="27">
        <v>27798</v>
      </c>
      <c r="J90" s="27">
        <v>305773</v>
      </c>
      <c r="K90" s="27" t="str">
        <f>VLOOKUP(D90,'[1]Xử lý'!$C$175:$I$415,1,0)</f>
        <v>0007583</v>
      </c>
      <c r="L90" s="27">
        <f t="shared" si="0"/>
        <v>305773</v>
      </c>
      <c r="M90" s="27">
        <f t="shared" si="1"/>
        <v>0</v>
      </c>
      <c r="N90" s="26" t="s">
        <v>5496</v>
      </c>
      <c r="O90" s="26" t="b">
        <v>1</v>
      </c>
      <c r="P90" s="26" t="s">
        <v>5762</v>
      </c>
    </row>
    <row r="91" spans="1:16" x14ac:dyDescent="0.25">
      <c r="A91" s="25">
        <v>44414</v>
      </c>
      <c r="B91" s="25">
        <v>44414</v>
      </c>
      <c r="C91" s="26" t="s">
        <v>5763</v>
      </c>
      <c r="D91" s="26" t="s">
        <v>5764</v>
      </c>
      <c r="E91" s="26" t="s">
        <v>5737</v>
      </c>
      <c r="F91" s="26" t="s">
        <v>5495</v>
      </c>
      <c r="G91" s="27">
        <v>73431</v>
      </c>
      <c r="H91" s="27">
        <v>0</v>
      </c>
      <c r="I91" s="27">
        <v>7343</v>
      </c>
      <c r="J91" s="27">
        <v>80774</v>
      </c>
      <c r="K91" s="27" t="str">
        <f>VLOOKUP(D91,'[1]Xử lý'!$C$175:$I$415,1,0)</f>
        <v>0007581</v>
      </c>
      <c r="L91" s="27">
        <f t="shared" si="0"/>
        <v>80774</v>
      </c>
      <c r="M91" s="27">
        <f t="shared" si="1"/>
        <v>0</v>
      </c>
      <c r="N91" s="26" t="s">
        <v>5496</v>
      </c>
      <c r="O91" s="26" t="b">
        <v>1</v>
      </c>
      <c r="P91" s="26" t="s">
        <v>5765</v>
      </c>
    </row>
    <row r="92" spans="1:16" x14ac:dyDescent="0.25">
      <c r="A92" s="25">
        <v>44414</v>
      </c>
      <c r="B92" s="25">
        <v>44414</v>
      </c>
      <c r="C92" s="26" t="s">
        <v>5766</v>
      </c>
      <c r="D92" s="26" t="s">
        <v>5767</v>
      </c>
      <c r="E92" s="26" t="s">
        <v>5737</v>
      </c>
      <c r="F92" s="26" t="s">
        <v>5495</v>
      </c>
      <c r="G92" s="27">
        <v>46000</v>
      </c>
      <c r="H92" s="27">
        <v>0</v>
      </c>
      <c r="I92" s="27">
        <v>4600</v>
      </c>
      <c r="J92" s="27">
        <v>50600</v>
      </c>
      <c r="K92" s="27" t="str">
        <f>VLOOKUP(D92,'[1]Xử lý'!$C$175:$I$415,1,0)</f>
        <v>0007575</v>
      </c>
      <c r="L92" s="27">
        <f t="shared" si="0"/>
        <v>50600</v>
      </c>
      <c r="M92" s="27">
        <f t="shared" si="1"/>
        <v>0</v>
      </c>
      <c r="N92" s="26" t="s">
        <v>5496</v>
      </c>
      <c r="O92" s="26" t="b">
        <v>1</v>
      </c>
      <c r="P92" s="26" t="s">
        <v>5768</v>
      </c>
    </row>
    <row r="93" spans="1:16" x14ac:dyDescent="0.25">
      <c r="A93" s="25">
        <v>44414</v>
      </c>
      <c r="B93" s="25">
        <v>44414</v>
      </c>
      <c r="C93" s="26" t="s">
        <v>5769</v>
      </c>
      <c r="D93" s="26" t="s">
        <v>5770</v>
      </c>
      <c r="E93" s="26" t="s">
        <v>5737</v>
      </c>
      <c r="F93" s="26" t="s">
        <v>5495</v>
      </c>
      <c r="G93" s="27">
        <v>277975</v>
      </c>
      <c r="H93" s="27">
        <v>0</v>
      </c>
      <c r="I93" s="27">
        <v>27798</v>
      </c>
      <c r="J93" s="27">
        <v>305773</v>
      </c>
      <c r="K93" s="27" t="str">
        <f>VLOOKUP(D93,'[1]Xử lý'!$C$175:$I$415,1,0)</f>
        <v>0007574</v>
      </c>
      <c r="L93" s="27">
        <f t="shared" si="0"/>
        <v>305773</v>
      </c>
      <c r="M93" s="27">
        <f t="shared" si="1"/>
        <v>0</v>
      </c>
      <c r="N93" s="26" t="s">
        <v>5496</v>
      </c>
      <c r="O93" s="26" t="b">
        <v>1</v>
      </c>
      <c r="P93" s="26" t="s">
        <v>5771</v>
      </c>
    </row>
    <row r="94" spans="1:16" x14ac:dyDescent="0.25">
      <c r="A94" s="25">
        <v>44414</v>
      </c>
      <c r="B94" s="25">
        <v>44414</v>
      </c>
      <c r="C94" s="26" t="s">
        <v>5772</v>
      </c>
      <c r="D94" s="26" t="s">
        <v>5773</v>
      </c>
      <c r="E94" s="26" t="s">
        <v>5737</v>
      </c>
      <c r="F94" s="26" t="s">
        <v>5495</v>
      </c>
      <c r="G94" s="27">
        <v>344377</v>
      </c>
      <c r="H94" s="27">
        <v>0</v>
      </c>
      <c r="I94" s="27">
        <v>34438</v>
      </c>
      <c r="J94" s="27">
        <v>378815</v>
      </c>
      <c r="K94" s="27" t="str">
        <f>VLOOKUP(D94,'[1]Xử lý'!$C$175:$I$415,1,0)</f>
        <v>0007551</v>
      </c>
      <c r="L94" s="27">
        <f t="shared" si="0"/>
        <v>378815</v>
      </c>
      <c r="M94" s="27">
        <f t="shared" si="1"/>
        <v>0</v>
      </c>
      <c r="N94" s="26" t="s">
        <v>5496</v>
      </c>
      <c r="O94" s="26" t="b">
        <v>1</v>
      </c>
      <c r="P94" s="26" t="s">
        <v>5774</v>
      </c>
    </row>
    <row r="95" spans="1:16" x14ac:dyDescent="0.25">
      <c r="A95" s="25">
        <v>44414</v>
      </c>
      <c r="B95" s="25">
        <v>44414</v>
      </c>
      <c r="C95" s="26" t="s">
        <v>5775</v>
      </c>
      <c r="D95" s="26" t="s">
        <v>5776</v>
      </c>
      <c r="E95" s="26" t="s">
        <v>5737</v>
      </c>
      <c r="F95" s="26" t="s">
        <v>5495</v>
      </c>
      <c r="G95" s="27">
        <v>46000</v>
      </c>
      <c r="H95" s="27">
        <v>0</v>
      </c>
      <c r="I95" s="27">
        <v>4600</v>
      </c>
      <c r="J95" s="27">
        <v>50600</v>
      </c>
      <c r="K95" s="27" t="str">
        <f>VLOOKUP(D95,'[1]Xử lý'!$C$175:$I$415,1,0)</f>
        <v>0007545</v>
      </c>
      <c r="L95" s="27">
        <f t="shared" si="0"/>
        <v>50600</v>
      </c>
      <c r="M95" s="27">
        <f t="shared" si="1"/>
        <v>0</v>
      </c>
      <c r="N95" s="26" t="s">
        <v>5496</v>
      </c>
      <c r="O95" s="26" t="b">
        <v>1</v>
      </c>
      <c r="P95" s="26" t="s">
        <v>5777</v>
      </c>
    </row>
    <row r="96" spans="1:16" x14ac:dyDescent="0.25">
      <c r="A96" s="25">
        <v>44414</v>
      </c>
      <c r="B96" s="25">
        <v>44414</v>
      </c>
      <c r="C96" s="26" t="s">
        <v>5778</v>
      </c>
      <c r="D96" s="26" t="s">
        <v>5779</v>
      </c>
      <c r="E96" s="26" t="s">
        <v>5737</v>
      </c>
      <c r="F96" s="26" t="s">
        <v>5495</v>
      </c>
      <c r="G96" s="27">
        <v>203978</v>
      </c>
      <c r="H96" s="27">
        <v>0</v>
      </c>
      <c r="I96" s="27">
        <v>20398</v>
      </c>
      <c r="J96" s="27">
        <v>224376</v>
      </c>
      <c r="K96" s="27" t="str">
        <f>VLOOKUP(D96,'[1]Xử lý'!$C$175:$I$415,1,0)</f>
        <v>0007532</v>
      </c>
      <c r="L96" s="27">
        <f t="shared" si="0"/>
        <v>224376</v>
      </c>
      <c r="M96" s="27">
        <f t="shared" si="1"/>
        <v>0</v>
      </c>
      <c r="N96" s="26" t="s">
        <v>5496</v>
      </c>
      <c r="O96" s="26" t="b">
        <v>1</v>
      </c>
      <c r="P96" s="26" t="s">
        <v>5780</v>
      </c>
    </row>
    <row r="97" spans="1:16" x14ac:dyDescent="0.25">
      <c r="A97" s="25">
        <v>44414</v>
      </c>
      <c r="B97" s="25">
        <v>44414</v>
      </c>
      <c r="C97" s="26" t="s">
        <v>5781</v>
      </c>
      <c r="D97" s="26" t="s">
        <v>5782</v>
      </c>
      <c r="E97" s="26" t="s">
        <v>5737</v>
      </c>
      <c r="F97" s="26" t="s">
        <v>5495</v>
      </c>
      <c r="G97" s="27">
        <v>50182</v>
      </c>
      <c r="H97" s="27">
        <v>0</v>
      </c>
      <c r="I97" s="27">
        <v>5018</v>
      </c>
      <c r="J97" s="27">
        <v>55200</v>
      </c>
      <c r="K97" s="27" t="str">
        <f>VLOOKUP(D97,'[1]Xử lý'!$C$175:$I$415,1,0)</f>
        <v>0007510</v>
      </c>
      <c r="L97" s="27">
        <f t="shared" si="0"/>
        <v>55200</v>
      </c>
      <c r="M97" s="27">
        <f t="shared" si="1"/>
        <v>0</v>
      </c>
      <c r="N97" s="26" t="s">
        <v>5496</v>
      </c>
      <c r="O97" s="26" t="b">
        <v>1</v>
      </c>
      <c r="P97" s="26" t="s">
        <v>5783</v>
      </c>
    </row>
    <row r="98" spans="1:16" x14ac:dyDescent="0.25">
      <c r="A98" s="25">
        <v>44414</v>
      </c>
      <c r="B98" s="25">
        <v>44414</v>
      </c>
      <c r="C98" s="26" t="s">
        <v>5784</v>
      </c>
      <c r="D98" s="28" t="s">
        <v>5785</v>
      </c>
      <c r="E98" s="26" t="s">
        <v>5737</v>
      </c>
      <c r="F98" s="26" t="s">
        <v>5495</v>
      </c>
      <c r="G98" s="27">
        <v>94399</v>
      </c>
      <c r="H98" s="27">
        <v>0</v>
      </c>
      <c r="I98" s="27">
        <v>9440</v>
      </c>
      <c r="J98" s="27">
        <v>103839</v>
      </c>
      <c r="K98" s="29" t="str">
        <f>VLOOKUP(D98,'[1]Xử lý'!$C$175:$I$415,1,0)</f>
        <v>0007505</v>
      </c>
      <c r="L98" s="30">
        <f t="shared" si="0"/>
        <v>103839</v>
      </c>
      <c r="M98" s="27">
        <f t="shared" si="1"/>
        <v>0</v>
      </c>
      <c r="N98" s="26" t="s">
        <v>5496</v>
      </c>
      <c r="O98" s="26" t="b">
        <v>1</v>
      </c>
      <c r="P98" s="26" t="s">
        <v>5786</v>
      </c>
    </row>
    <row r="99" spans="1:16" x14ac:dyDescent="0.25">
      <c r="A99" s="25">
        <v>44414</v>
      </c>
      <c r="B99" s="25">
        <v>44414</v>
      </c>
      <c r="C99" s="26" t="s">
        <v>5787</v>
      </c>
      <c r="D99" s="26" t="s">
        <v>5788</v>
      </c>
      <c r="E99" s="26" t="s">
        <v>5737</v>
      </c>
      <c r="F99" s="26" t="s">
        <v>5495</v>
      </c>
      <c r="G99" s="27">
        <v>46000</v>
      </c>
      <c r="H99" s="27">
        <v>0</v>
      </c>
      <c r="I99" s="27">
        <v>4600</v>
      </c>
      <c r="J99" s="27">
        <v>50600</v>
      </c>
      <c r="K99" s="27" t="str">
        <f>VLOOKUP(D99,'[1]Xử lý'!$C$175:$I$415,1,0)</f>
        <v>0007499</v>
      </c>
      <c r="L99" s="27">
        <f t="shared" si="0"/>
        <v>50600</v>
      </c>
      <c r="M99" s="27">
        <f t="shared" si="1"/>
        <v>0</v>
      </c>
      <c r="N99" s="26" t="s">
        <v>5496</v>
      </c>
      <c r="O99" s="26" t="b">
        <v>1</v>
      </c>
      <c r="P99" s="26" t="s">
        <v>5789</v>
      </c>
    </row>
    <row r="100" spans="1:16" x14ac:dyDescent="0.25">
      <c r="A100" s="25">
        <v>44414</v>
      </c>
      <c r="B100" s="25">
        <v>44414</v>
      </c>
      <c r="C100" s="26" t="s">
        <v>5790</v>
      </c>
      <c r="D100" s="26" t="s">
        <v>5791</v>
      </c>
      <c r="E100" s="26" t="s">
        <v>5792</v>
      </c>
      <c r="F100" s="26" t="s">
        <v>5495</v>
      </c>
      <c r="G100" s="27">
        <v>55595</v>
      </c>
      <c r="H100" s="27">
        <v>0</v>
      </c>
      <c r="I100" s="27">
        <v>5560</v>
      </c>
      <c r="J100" s="27">
        <v>61155</v>
      </c>
      <c r="K100" s="27" t="str">
        <f>VLOOKUP(D100,'[1]Xử lý'!$C$175:$I$415,1,0)</f>
        <v>0005963</v>
      </c>
      <c r="L100" s="27">
        <f t="shared" si="0"/>
        <v>61155</v>
      </c>
      <c r="M100" s="27">
        <f t="shared" si="1"/>
        <v>0</v>
      </c>
      <c r="N100" s="26" t="s">
        <v>5496</v>
      </c>
      <c r="O100" s="26" t="b">
        <v>1</v>
      </c>
      <c r="P100" s="26" t="s">
        <v>5793</v>
      </c>
    </row>
    <row r="101" spans="1:16" x14ac:dyDescent="0.25">
      <c r="A101" s="25">
        <v>44414</v>
      </c>
      <c r="B101" s="25">
        <v>44414</v>
      </c>
      <c r="C101" s="26" t="s">
        <v>5794</v>
      </c>
      <c r="D101" s="26" t="s">
        <v>3218</v>
      </c>
      <c r="E101" s="26" t="s">
        <v>5795</v>
      </c>
      <c r="F101" s="26" t="s">
        <v>5495</v>
      </c>
      <c r="G101" s="27">
        <v>94399</v>
      </c>
      <c r="H101" s="27">
        <v>0</v>
      </c>
      <c r="I101" s="27">
        <v>9440</v>
      </c>
      <c r="J101" s="27">
        <v>103839</v>
      </c>
      <c r="K101" s="27" t="str">
        <f>VLOOKUP(D101,'[1]Xử lý'!$C$175:$I$415,1,0)</f>
        <v>0003796</v>
      </c>
      <c r="L101" s="27">
        <f t="shared" si="0"/>
        <v>103839</v>
      </c>
      <c r="M101" s="27">
        <f t="shared" si="1"/>
        <v>0</v>
      </c>
      <c r="N101" s="26" t="s">
        <v>5496</v>
      </c>
      <c r="O101" s="26" t="b">
        <v>1</v>
      </c>
      <c r="P101" s="26" t="s">
        <v>5796</v>
      </c>
    </row>
    <row r="102" spans="1:16" x14ac:dyDescent="0.25">
      <c r="A102" s="25">
        <v>44414</v>
      </c>
      <c r="B102" s="25">
        <v>44414</v>
      </c>
      <c r="C102" s="26" t="s">
        <v>5797</v>
      </c>
      <c r="D102" s="26" t="s">
        <v>4268</v>
      </c>
      <c r="E102" s="26" t="s">
        <v>5795</v>
      </c>
      <c r="F102" s="26" t="s">
        <v>5495</v>
      </c>
      <c r="G102" s="27">
        <v>376052</v>
      </c>
      <c r="H102" s="27">
        <v>0</v>
      </c>
      <c r="I102" s="27">
        <v>37605</v>
      </c>
      <c r="J102" s="27">
        <v>413657</v>
      </c>
      <c r="K102" s="27" t="str">
        <f>VLOOKUP(D102,'[1]Xử lý'!$C$175:$I$415,1,0)</f>
        <v>0003791</v>
      </c>
      <c r="L102" s="27">
        <f t="shared" si="0"/>
        <v>413657</v>
      </c>
      <c r="M102" s="27">
        <f t="shared" si="1"/>
        <v>0</v>
      </c>
      <c r="N102" s="26" t="s">
        <v>5496</v>
      </c>
      <c r="O102" s="26" t="b">
        <v>1</v>
      </c>
      <c r="P102" s="26" t="s">
        <v>5798</v>
      </c>
    </row>
    <row r="103" spans="1:16" x14ac:dyDescent="0.25">
      <c r="A103" s="25">
        <v>44414</v>
      </c>
      <c r="B103" s="25">
        <v>44414</v>
      </c>
      <c r="C103" s="26" t="s">
        <v>5799</v>
      </c>
      <c r="D103" s="26" t="s">
        <v>636</v>
      </c>
      <c r="E103" s="26" t="s">
        <v>5795</v>
      </c>
      <c r="F103" s="26" t="s">
        <v>5495</v>
      </c>
      <c r="G103" s="27">
        <v>305967</v>
      </c>
      <c r="H103" s="27">
        <v>0</v>
      </c>
      <c r="I103" s="27">
        <v>30597</v>
      </c>
      <c r="J103" s="27">
        <v>336564</v>
      </c>
      <c r="K103" s="27" t="str">
        <f>VLOOKUP(D103,'[1]Xử lý'!$C$175:$I$415,1,0)</f>
        <v>0003790</v>
      </c>
      <c r="L103" s="27">
        <f t="shared" si="0"/>
        <v>336564</v>
      </c>
      <c r="M103" s="27">
        <f t="shared" si="1"/>
        <v>0</v>
      </c>
      <c r="N103" s="26" t="s">
        <v>5496</v>
      </c>
      <c r="O103" s="26" t="b">
        <v>1</v>
      </c>
      <c r="P103" s="26" t="s">
        <v>5800</v>
      </c>
    </row>
    <row r="104" spans="1:16" x14ac:dyDescent="0.25">
      <c r="A104" s="25">
        <v>44414</v>
      </c>
      <c r="B104" s="25">
        <v>44414</v>
      </c>
      <c r="C104" s="26" t="s">
        <v>5801</v>
      </c>
      <c r="D104" s="26" t="s">
        <v>5802</v>
      </c>
      <c r="E104" s="26" t="s">
        <v>5795</v>
      </c>
      <c r="F104" s="26" t="s">
        <v>5495</v>
      </c>
      <c r="G104" s="27">
        <v>94399</v>
      </c>
      <c r="H104" s="27">
        <v>0</v>
      </c>
      <c r="I104" s="27">
        <v>9440</v>
      </c>
      <c r="J104" s="27">
        <v>103839</v>
      </c>
      <c r="K104" s="27" t="str">
        <f>VLOOKUP(D104,'[1]Xử lý'!$C$175:$I$415,1,0)</f>
        <v>0003776</v>
      </c>
      <c r="L104" s="27">
        <f t="shared" si="0"/>
        <v>103839</v>
      </c>
      <c r="M104" s="27">
        <f t="shared" si="1"/>
        <v>0</v>
      </c>
      <c r="N104" s="26" t="s">
        <v>5496</v>
      </c>
      <c r="O104" s="26" t="b">
        <v>1</v>
      </c>
      <c r="P104" s="26" t="s">
        <v>5803</v>
      </c>
    </row>
    <row r="105" spans="1:16" x14ac:dyDescent="0.25">
      <c r="A105" s="25">
        <v>44414</v>
      </c>
      <c r="B105" s="25">
        <v>44414</v>
      </c>
      <c r="C105" s="26" t="s">
        <v>5804</v>
      </c>
      <c r="D105" s="26" t="s">
        <v>5805</v>
      </c>
      <c r="E105" s="26" t="s">
        <v>5795</v>
      </c>
      <c r="F105" s="26" t="s">
        <v>5495</v>
      </c>
      <c r="G105" s="27">
        <v>899936</v>
      </c>
      <c r="H105" s="27">
        <v>0</v>
      </c>
      <c r="I105" s="27">
        <v>89993</v>
      </c>
      <c r="J105" s="27">
        <v>989929</v>
      </c>
      <c r="K105" s="27" t="str">
        <f>VLOOKUP(D105,'[1]Xử lý'!$C$175:$I$415,1,0)</f>
        <v>0003764</v>
      </c>
      <c r="L105" s="27">
        <f t="shared" si="0"/>
        <v>989929</v>
      </c>
      <c r="M105" s="27">
        <f t="shared" si="1"/>
        <v>0</v>
      </c>
      <c r="N105" s="26" t="s">
        <v>5496</v>
      </c>
      <c r="O105" s="26" t="b">
        <v>1</v>
      </c>
      <c r="P105" s="26" t="s">
        <v>5806</v>
      </c>
    </row>
    <row r="106" spans="1:16" x14ac:dyDescent="0.25">
      <c r="A106" s="25">
        <v>44414</v>
      </c>
      <c r="B106" s="25">
        <v>44414</v>
      </c>
      <c r="C106" s="26" t="s">
        <v>5807</v>
      </c>
      <c r="D106" s="26" t="s">
        <v>5808</v>
      </c>
      <c r="E106" s="26" t="s">
        <v>5795</v>
      </c>
      <c r="F106" s="26" t="s">
        <v>5495</v>
      </c>
      <c r="G106" s="27">
        <v>94399</v>
      </c>
      <c r="H106" s="27">
        <v>0</v>
      </c>
      <c r="I106" s="27">
        <v>9440</v>
      </c>
      <c r="J106" s="27">
        <v>103839</v>
      </c>
      <c r="K106" s="27" t="str">
        <f>VLOOKUP(D106,'[1]Xử lý'!$C$175:$I$415,1,0)</f>
        <v>0003756</v>
      </c>
      <c r="L106" s="27">
        <f t="shared" si="0"/>
        <v>103839</v>
      </c>
      <c r="M106" s="27">
        <f t="shared" si="1"/>
        <v>0</v>
      </c>
      <c r="N106" s="26" t="s">
        <v>5496</v>
      </c>
      <c r="O106" s="26" t="b">
        <v>1</v>
      </c>
      <c r="P106" s="26" t="s">
        <v>5809</v>
      </c>
    </row>
    <row r="107" spans="1:16" x14ac:dyDescent="0.25">
      <c r="A107" s="25">
        <v>44414</v>
      </c>
      <c r="B107" s="25">
        <v>44414</v>
      </c>
      <c r="C107" s="26" t="s">
        <v>5810</v>
      </c>
      <c r="D107" s="26" t="s">
        <v>5811</v>
      </c>
      <c r="E107" s="26" t="s">
        <v>5795</v>
      </c>
      <c r="F107" s="26" t="s">
        <v>5495</v>
      </c>
      <c r="G107" s="27">
        <v>150546</v>
      </c>
      <c r="H107" s="27">
        <v>0</v>
      </c>
      <c r="I107" s="27">
        <v>15055</v>
      </c>
      <c r="J107" s="27">
        <v>165601</v>
      </c>
      <c r="K107" s="27" t="str">
        <f>VLOOKUP(D107,'[1]Xử lý'!$C$175:$I$415,1,0)</f>
        <v>0003755</v>
      </c>
      <c r="L107" s="27">
        <f t="shared" si="0"/>
        <v>165601</v>
      </c>
      <c r="M107" s="27">
        <f t="shared" si="1"/>
        <v>0</v>
      </c>
      <c r="N107" s="26" t="s">
        <v>5496</v>
      </c>
      <c r="O107" s="26" t="b">
        <v>1</v>
      </c>
      <c r="P107" s="26" t="s">
        <v>5812</v>
      </c>
    </row>
    <row r="108" spans="1:16" x14ac:dyDescent="0.25">
      <c r="A108" s="25">
        <v>44414</v>
      </c>
      <c r="B108" s="25">
        <v>44414</v>
      </c>
      <c r="C108" s="26" t="s">
        <v>5813</v>
      </c>
      <c r="D108" s="26" t="s">
        <v>457</v>
      </c>
      <c r="E108" s="26" t="s">
        <v>5814</v>
      </c>
      <c r="F108" s="26" t="s">
        <v>5495</v>
      </c>
      <c r="G108" s="27">
        <v>87787</v>
      </c>
      <c r="H108" s="27">
        <v>0</v>
      </c>
      <c r="I108" s="27">
        <v>8779</v>
      </c>
      <c r="J108" s="27">
        <v>96566</v>
      </c>
      <c r="K108" s="27" t="str">
        <f>VLOOKUP(D108,'[1]Xử lý'!$C$175:$I$415,1,0)</f>
        <v>0002862</v>
      </c>
      <c r="L108" s="27">
        <f t="shared" si="0"/>
        <v>96566</v>
      </c>
      <c r="M108" s="27">
        <f t="shared" si="1"/>
        <v>0</v>
      </c>
      <c r="N108" s="26" t="s">
        <v>5496</v>
      </c>
      <c r="O108" s="26" t="b">
        <v>1</v>
      </c>
      <c r="P108" s="26" t="s">
        <v>5815</v>
      </c>
    </row>
    <row r="109" spans="1:16" x14ac:dyDescent="0.25">
      <c r="A109" s="25">
        <v>44414</v>
      </c>
      <c r="B109" s="25">
        <v>44414</v>
      </c>
      <c r="C109" s="26" t="s">
        <v>5816</v>
      </c>
      <c r="D109" s="26" t="s">
        <v>5817</v>
      </c>
      <c r="E109" s="26" t="s">
        <v>5818</v>
      </c>
      <c r="F109" s="26" t="s">
        <v>5495</v>
      </c>
      <c r="G109" s="27">
        <v>186399</v>
      </c>
      <c r="H109" s="27">
        <v>0</v>
      </c>
      <c r="I109" s="27">
        <v>18640</v>
      </c>
      <c r="J109" s="27">
        <v>205039</v>
      </c>
      <c r="K109" s="27" t="str">
        <f>VLOOKUP(D109,'[1]Xử lý'!$C$175:$I$415,1,0)</f>
        <v>0002619</v>
      </c>
      <c r="L109" s="27">
        <f t="shared" si="0"/>
        <v>205039</v>
      </c>
      <c r="M109" s="27">
        <f t="shared" si="1"/>
        <v>0</v>
      </c>
      <c r="N109" s="26" t="s">
        <v>5496</v>
      </c>
      <c r="O109" s="26" t="b">
        <v>1</v>
      </c>
      <c r="P109" s="26" t="s">
        <v>5819</v>
      </c>
    </row>
    <row r="110" spans="1:16" x14ac:dyDescent="0.25">
      <c r="A110" s="25">
        <v>44414</v>
      </c>
      <c r="B110" s="25">
        <v>44414</v>
      </c>
      <c r="C110" s="26" t="s">
        <v>5820</v>
      </c>
      <c r="D110" s="26" t="s">
        <v>3983</v>
      </c>
      <c r="E110" s="26" t="s">
        <v>5818</v>
      </c>
      <c r="F110" s="26" t="s">
        <v>5495</v>
      </c>
      <c r="G110" s="27">
        <v>198977</v>
      </c>
      <c r="H110" s="27">
        <v>0</v>
      </c>
      <c r="I110" s="27">
        <v>19898</v>
      </c>
      <c r="J110" s="27">
        <v>218875</v>
      </c>
      <c r="K110" s="27" t="str">
        <f>VLOOKUP(D110,'[1]Xử lý'!$C$175:$I$415,1,0)</f>
        <v>0002612</v>
      </c>
      <c r="L110" s="27">
        <f t="shared" si="0"/>
        <v>218875</v>
      </c>
      <c r="M110" s="27">
        <f t="shared" si="1"/>
        <v>0</v>
      </c>
      <c r="N110" s="26" t="s">
        <v>5496</v>
      </c>
      <c r="O110" s="26" t="b">
        <v>1</v>
      </c>
      <c r="P110" s="26" t="s">
        <v>5821</v>
      </c>
    </row>
    <row r="111" spans="1:16" x14ac:dyDescent="0.25">
      <c r="A111" s="25">
        <v>44414</v>
      </c>
      <c r="B111" s="25">
        <v>44414</v>
      </c>
      <c r="C111" s="26" t="s">
        <v>5822</v>
      </c>
      <c r="D111" s="26" t="s">
        <v>1566</v>
      </c>
      <c r="E111" s="26" t="s">
        <v>5818</v>
      </c>
      <c r="F111" s="26" t="s">
        <v>5495</v>
      </c>
      <c r="G111" s="27">
        <v>203978</v>
      </c>
      <c r="H111" s="27">
        <v>0</v>
      </c>
      <c r="I111" s="27">
        <v>20398</v>
      </c>
      <c r="J111" s="27">
        <v>224376</v>
      </c>
      <c r="K111" s="27" t="str">
        <f>VLOOKUP(D111,'[1]Xử lý'!$C$175:$I$415,1,0)</f>
        <v>0002607</v>
      </c>
      <c r="L111" s="27">
        <f t="shared" si="0"/>
        <v>224376</v>
      </c>
      <c r="M111" s="27">
        <f t="shared" si="1"/>
        <v>0</v>
      </c>
      <c r="N111" s="26" t="s">
        <v>5496</v>
      </c>
      <c r="O111" s="26" t="b">
        <v>1</v>
      </c>
      <c r="P111" s="26" t="s">
        <v>5823</v>
      </c>
    </row>
    <row r="112" spans="1:16" x14ac:dyDescent="0.25">
      <c r="A112" s="25">
        <v>44414</v>
      </c>
      <c r="B112" s="25">
        <v>44414</v>
      </c>
      <c r="C112" s="26" t="s">
        <v>5824</v>
      </c>
      <c r="D112" s="26" t="s">
        <v>5825</v>
      </c>
      <c r="E112" s="26" t="s">
        <v>5826</v>
      </c>
      <c r="F112" s="26" t="s">
        <v>5495</v>
      </c>
      <c r="G112" s="27">
        <v>101989</v>
      </c>
      <c r="H112" s="27">
        <v>0</v>
      </c>
      <c r="I112" s="27">
        <v>10199</v>
      </c>
      <c r="J112" s="27">
        <v>112188</v>
      </c>
      <c r="K112" s="27" t="str">
        <f>VLOOKUP(D112,'[1]Xử lý'!$C$175:$I$415,1,0)</f>
        <v>0002326</v>
      </c>
      <c r="L112" s="27">
        <f t="shared" si="0"/>
        <v>112188</v>
      </c>
      <c r="M112" s="27">
        <f t="shared" si="1"/>
        <v>0</v>
      </c>
      <c r="N112" s="26" t="s">
        <v>5496</v>
      </c>
      <c r="O112" s="26" t="b">
        <v>1</v>
      </c>
      <c r="P112" s="26" t="s">
        <v>5827</v>
      </c>
    </row>
    <row r="113" spans="1:16" x14ac:dyDescent="0.25">
      <c r="A113" s="25">
        <v>44414</v>
      </c>
      <c r="B113" s="25">
        <v>44414</v>
      </c>
      <c r="C113" s="26" t="s">
        <v>5828</v>
      </c>
      <c r="D113" s="26" t="s">
        <v>5829</v>
      </c>
      <c r="E113" s="26" t="s">
        <v>5826</v>
      </c>
      <c r="F113" s="26" t="s">
        <v>5495</v>
      </c>
      <c r="G113" s="27">
        <v>140399</v>
      </c>
      <c r="H113" s="27">
        <v>0</v>
      </c>
      <c r="I113" s="27">
        <v>14040</v>
      </c>
      <c r="J113" s="27">
        <v>154439</v>
      </c>
      <c r="K113" s="27" t="str">
        <f>VLOOKUP(D113,'[1]Xử lý'!$C$175:$I$415,1,0)</f>
        <v>0002320</v>
      </c>
      <c r="L113" s="27">
        <f t="shared" si="0"/>
        <v>154439</v>
      </c>
      <c r="M113" s="27">
        <f t="shared" si="1"/>
        <v>0</v>
      </c>
      <c r="N113" s="26" t="s">
        <v>5496</v>
      </c>
      <c r="O113" s="26" t="b">
        <v>1</v>
      </c>
      <c r="P113" s="26" t="s">
        <v>5830</v>
      </c>
    </row>
    <row r="114" spans="1:16" x14ac:dyDescent="0.25">
      <c r="A114" s="25">
        <v>44414</v>
      </c>
      <c r="B114" s="25">
        <v>44414</v>
      </c>
      <c r="C114" s="26" t="s">
        <v>5831</v>
      </c>
      <c r="D114" s="26" t="s">
        <v>5832</v>
      </c>
      <c r="E114" s="26" t="s">
        <v>5826</v>
      </c>
      <c r="F114" s="26" t="s">
        <v>5495</v>
      </c>
      <c r="G114" s="27">
        <v>94399</v>
      </c>
      <c r="H114" s="27">
        <v>0</v>
      </c>
      <c r="I114" s="27">
        <v>9440</v>
      </c>
      <c r="J114" s="27">
        <v>103839</v>
      </c>
      <c r="K114" s="27" t="str">
        <f>VLOOKUP(D114,'[1]Xử lý'!$C$175:$I$415,1,0)</f>
        <v>0002315</v>
      </c>
      <c r="L114" s="27">
        <f t="shared" si="0"/>
        <v>103839</v>
      </c>
      <c r="M114" s="27">
        <f t="shared" si="1"/>
        <v>0</v>
      </c>
      <c r="N114" s="26" t="s">
        <v>5496</v>
      </c>
      <c r="O114" s="26" t="b">
        <v>1</v>
      </c>
      <c r="P114" s="26" t="s">
        <v>5833</v>
      </c>
    </row>
    <row r="115" spans="1:16" x14ac:dyDescent="0.25">
      <c r="A115" s="25">
        <v>44414</v>
      </c>
      <c r="B115" s="25">
        <v>44414</v>
      </c>
      <c r="C115" s="26" t="s">
        <v>5834</v>
      </c>
      <c r="D115" s="26" t="s">
        <v>5835</v>
      </c>
      <c r="E115" s="26" t="s">
        <v>5826</v>
      </c>
      <c r="F115" s="26" t="s">
        <v>5495</v>
      </c>
      <c r="G115" s="27">
        <v>101989</v>
      </c>
      <c r="H115" s="27">
        <v>0</v>
      </c>
      <c r="I115" s="27">
        <v>10199</v>
      </c>
      <c r="J115" s="27">
        <v>112188</v>
      </c>
      <c r="K115" s="27" t="str">
        <f>VLOOKUP(D115,'[1]Xử lý'!$C$175:$I$415,1,0)</f>
        <v>0002314</v>
      </c>
      <c r="L115" s="27">
        <f t="shared" si="0"/>
        <v>112188</v>
      </c>
      <c r="M115" s="27">
        <f t="shared" si="1"/>
        <v>0</v>
      </c>
      <c r="N115" s="26" t="s">
        <v>5496</v>
      </c>
      <c r="O115" s="26" t="b">
        <v>1</v>
      </c>
      <c r="P115" s="26" t="s">
        <v>5836</v>
      </c>
    </row>
    <row r="116" spans="1:16" x14ac:dyDescent="0.25">
      <c r="A116" s="25">
        <v>44414</v>
      </c>
      <c r="B116" s="25">
        <v>44414</v>
      </c>
      <c r="C116" s="26" t="s">
        <v>5837</v>
      </c>
      <c r="D116" s="26" t="s">
        <v>5838</v>
      </c>
      <c r="E116" s="26" t="s">
        <v>5826</v>
      </c>
      <c r="F116" s="26" t="s">
        <v>5495</v>
      </c>
      <c r="G116" s="27">
        <v>611934</v>
      </c>
      <c r="H116" s="27">
        <v>0</v>
      </c>
      <c r="I116" s="27">
        <v>61193</v>
      </c>
      <c r="J116" s="27">
        <v>673127</v>
      </c>
      <c r="K116" s="27" t="str">
        <f>VLOOKUP(D116,'[1]Xử lý'!$C$175:$I$415,1,0)</f>
        <v>0002307</v>
      </c>
      <c r="L116" s="27">
        <f t="shared" si="0"/>
        <v>673127</v>
      </c>
      <c r="M116" s="27">
        <f t="shared" si="1"/>
        <v>0</v>
      </c>
      <c r="N116" s="26" t="s">
        <v>5496</v>
      </c>
      <c r="O116" s="26" t="b">
        <v>1</v>
      </c>
      <c r="P116" s="26" t="s">
        <v>5839</v>
      </c>
    </row>
    <row r="117" spans="1:16" x14ac:dyDescent="0.25">
      <c r="A117" s="25">
        <v>44414</v>
      </c>
      <c r="B117" s="25">
        <v>44414</v>
      </c>
      <c r="C117" s="26" t="s">
        <v>5840</v>
      </c>
      <c r="D117" s="26" t="s">
        <v>5841</v>
      </c>
      <c r="E117" s="26" t="s">
        <v>5842</v>
      </c>
      <c r="F117" s="26" t="s">
        <v>5495</v>
      </c>
      <c r="G117" s="27">
        <v>150546</v>
      </c>
      <c r="H117" s="27">
        <v>0</v>
      </c>
      <c r="I117" s="27">
        <v>15055</v>
      </c>
      <c r="J117" s="27">
        <v>165601</v>
      </c>
      <c r="K117" s="27" t="str">
        <f>VLOOKUP(D117,'[1]Xử lý'!$C$175:$I$415,1,0)</f>
        <v>0002117</v>
      </c>
      <c r="L117" s="27">
        <f t="shared" si="0"/>
        <v>165601</v>
      </c>
      <c r="M117" s="27">
        <f t="shared" si="1"/>
        <v>0</v>
      </c>
      <c r="N117" s="26" t="s">
        <v>5496</v>
      </c>
      <c r="O117" s="26" t="b">
        <v>1</v>
      </c>
      <c r="P117" s="26" t="s">
        <v>5843</v>
      </c>
    </row>
    <row r="118" spans="1:16" x14ac:dyDescent="0.25">
      <c r="A118" s="25">
        <v>44414</v>
      </c>
      <c r="B118" s="25">
        <v>44414</v>
      </c>
      <c r="C118" s="26" t="s">
        <v>5844</v>
      </c>
      <c r="D118" s="26" t="s">
        <v>5845</v>
      </c>
      <c r="E118" s="26" t="s">
        <v>5842</v>
      </c>
      <c r="F118" s="26" t="s">
        <v>5495</v>
      </c>
      <c r="G118" s="27">
        <v>243777</v>
      </c>
      <c r="H118" s="27">
        <v>0</v>
      </c>
      <c r="I118" s="27">
        <v>24378</v>
      </c>
      <c r="J118" s="27">
        <v>268155</v>
      </c>
      <c r="K118" s="27" t="str">
        <f>VLOOKUP(D118,'[1]Xử lý'!$C$175:$I$415,1,0)</f>
        <v>0002109</v>
      </c>
      <c r="L118" s="27">
        <f t="shared" si="0"/>
        <v>268155</v>
      </c>
      <c r="M118" s="27">
        <f t="shared" si="1"/>
        <v>0</v>
      </c>
      <c r="N118" s="26" t="s">
        <v>5496</v>
      </c>
      <c r="O118" s="26" t="b">
        <v>1</v>
      </c>
      <c r="P118" s="26" t="s">
        <v>5846</v>
      </c>
    </row>
    <row r="119" spans="1:16" x14ac:dyDescent="0.25">
      <c r="A119" s="25">
        <v>44414</v>
      </c>
      <c r="B119" s="25">
        <v>44414</v>
      </c>
      <c r="C119" s="26" t="s">
        <v>5847</v>
      </c>
      <c r="D119" s="26" t="s">
        <v>5848</v>
      </c>
      <c r="E119" s="26" t="s">
        <v>5842</v>
      </c>
      <c r="F119" s="26" t="s">
        <v>5495</v>
      </c>
      <c r="G119" s="27">
        <v>188798</v>
      </c>
      <c r="H119" s="27">
        <v>0</v>
      </c>
      <c r="I119" s="27">
        <v>18880</v>
      </c>
      <c r="J119" s="27">
        <v>207678</v>
      </c>
      <c r="K119" s="27" t="str">
        <f>VLOOKUP(D119,'[1]Xử lý'!$C$175:$I$415,1,0)</f>
        <v>0002102</v>
      </c>
      <c r="L119" s="27">
        <f t="shared" si="0"/>
        <v>207678</v>
      </c>
      <c r="M119" s="27">
        <f t="shared" si="1"/>
        <v>0</v>
      </c>
      <c r="N119" s="26" t="s">
        <v>5496</v>
      </c>
      <c r="O119" s="26" t="b">
        <v>1</v>
      </c>
      <c r="P119" s="26" t="s">
        <v>5849</v>
      </c>
    </row>
    <row r="120" spans="1:16" x14ac:dyDescent="0.25">
      <c r="A120" s="25">
        <v>44414</v>
      </c>
      <c r="B120" s="25">
        <v>44414</v>
      </c>
      <c r="C120" s="26" t="s">
        <v>5850</v>
      </c>
      <c r="D120" s="26" t="s">
        <v>5851</v>
      </c>
      <c r="E120" s="26" t="s">
        <v>5842</v>
      </c>
      <c r="F120" s="26" t="s">
        <v>5495</v>
      </c>
      <c r="G120" s="27">
        <v>949653</v>
      </c>
      <c r="H120" s="27">
        <v>0</v>
      </c>
      <c r="I120" s="27">
        <v>94965</v>
      </c>
      <c r="J120" s="27">
        <v>1044618</v>
      </c>
      <c r="K120" s="27" t="str">
        <f>VLOOKUP(D120,'[1]Xử lý'!$C$175:$I$415,1,0)</f>
        <v>0002100</v>
      </c>
      <c r="L120" s="27">
        <f t="shared" si="0"/>
        <v>1044618</v>
      </c>
      <c r="M120" s="27">
        <f t="shared" si="1"/>
        <v>0</v>
      </c>
      <c r="N120" s="26" t="s">
        <v>5496</v>
      </c>
      <c r="O120" s="26" t="b">
        <v>1</v>
      </c>
      <c r="P120" s="26" t="s">
        <v>5852</v>
      </c>
    </row>
    <row r="121" spans="1:16" x14ac:dyDescent="0.25">
      <c r="A121" s="25">
        <v>44414</v>
      </c>
      <c r="B121" s="25">
        <v>44414</v>
      </c>
      <c r="C121" s="26" t="s">
        <v>5853</v>
      </c>
      <c r="D121" s="26" t="s">
        <v>5854</v>
      </c>
      <c r="E121" s="26" t="s">
        <v>5842</v>
      </c>
      <c r="F121" s="26" t="s">
        <v>5495</v>
      </c>
      <c r="G121" s="27">
        <v>272562</v>
      </c>
      <c r="H121" s="27">
        <v>0</v>
      </c>
      <c r="I121" s="27">
        <v>27256</v>
      </c>
      <c r="J121" s="27">
        <v>299818</v>
      </c>
      <c r="K121" s="27" t="str">
        <f>VLOOKUP(D121,'[1]Xử lý'!$C$175:$I$415,1,0)</f>
        <v>0002097</v>
      </c>
      <c r="L121" s="27">
        <f t="shared" si="0"/>
        <v>299818</v>
      </c>
      <c r="M121" s="27">
        <f t="shared" si="1"/>
        <v>0</v>
      </c>
      <c r="N121" s="26" t="s">
        <v>5496</v>
      </c>
      <c r="O121" s="26" t="b">
        <v>1</v>
      </c>
      <c r="P121" s="26" t="s">
        <v>5855</v>
      </c>
    </row>
    <row r="122" spans="1:16" x14ac:dyDescent="0.25">
      <c r="A122" s="25">
        <v>44414</v>
      </c>
      <c r="B122" s="25">
        <v>44414</v>
      </c>
      <c r="C122" s="26" t="s">
        <v>5856</v>
      </c>
      <c r="D122" s="26" t="s">
        <v>5857</v>
      </c>
      <c r="E122" s="26" t="s">
        <v>5842</v>
      </c>
      <c r="F122" s="26" t="s">
        <v>5495</v>
      </c>
      <c r="G122" s="27">
        <v>566394</v>
      </c>
      <c r="H122" s="27">
        <v>0</v>
      </c>
      <c r="I122" s="27">
        <v>56639</v>
      </c>
      <c r="J122" s="27">
        <v>623033</v>
      </c>
      <c r="K122" s="27" t="str">
        <f>VLOOKUP(D122,'[1]Xử lý'!$C$175:$I$415,1,0)</f>
        <v>0002094</v>
      </c>
      <c r="L122" s="27">
        <f t="shared" si="0"/>
        <v>623033</v>
      </c>
      <c r="M122" s="27">
        <f t="shared" si="1"/>
        <v>0</v>
      </c>
      <c r="N122" s="26" t="s">
        <v>5496</v>
      </c>
      <c r="O122" s="26" t="b">
        <v>1</v>
      </c>
      <c r="P122" s="26" t="s">
        <v>5858</v>
      </c>
    </row>
    <row r="123" spans="1:16" x14ac:dyDescent="0.25">
      <c r="A123" s="25">
        <v>44414</v>
      </c>
      <c r="B123" s="25">
        <v>44414</v>
      </c>
      <c r="C123" s="26" t="s">
        <v>5859</v>
      </c>
      <c r="D123" s="26" t="s">
        <v>5860</v>
      </c>
      <c r="E123" s="26" t="s">
        <v>5842</v>
      </c>
      <c r="F123" s="26" t="s">
        <v>5495</v>
      </c>
      <c r="G123" s="27">
        <v>531092</v>
      </c>
      <c r="H123" s="27">
        <v>0</v>
      </c>
      <c r="I123" s="27">
        <v>53109</v>
      </c>
      <c r="J123" s="27">
        <v>584201</v>
      </c>
      <c r="K123" s="27" t="str">
        <f>VLOOKUP(D123,'[1]Xử lý'!$C$175:$I$415,1,0)</f>
        <v>0002090</v>
      </c>
      <c r="L123" s="27">
        <f t="shared" si="0"/>
        <v>584201</v>
      </c>
      <c r="M123" s="27">
        <f t="shared" si="1"/>
        <v>0</v>
      </c>
      <c r="N123" s="26" t="s">
        <v>5496</v>
      </c>
      <c r="O123" s="26" t="b">
        <v>1</v>
      </c>
      <c r="P123" s="26" t="s">
        <v>5861</v>
      </c>
    </row>
    <row r="124" spans="1:16" x14ac:dyDescent="0.25">
      <c r="A124" s="25">
        <v>44414</v>
      </c>
      <c r="B124" s="25">
        <v>44414</v>
      </c>
      <c r="C124" s="26" t="s">
        <v>5862</v>
      </c>
      <c r="D124" s="26" t="s">
        <v>5863</v>
      </c>
      <c r="E124" s="26" t="s">
        <v>5864</v>
      </c>
      <c r="F124" s="26" t="s">
        <v>5495</v>
      </c>
      <c r="G124" s="27">
        <v>101989</v>
      </c>
      <c r="H124" s="27">
        <v>0</v>
      </c>
      <c r="I124" s="27">
        <v>10199</v>
      </c>
      <c r="J124" s="27">
        <v>112188</v>
      </c>
      <c r="K124" s="27" t="str">
        <f>VLOOKUP(D124,'[1]Xử lý'!$C$175:$I$415,1,0)</f>
        <v>0001939</v>
      </c>
      <c r="L124" s="27">
        <f t="shared" si="0"/>
        <v>112188</v>
      </c>
      <c r="M124" s="27">
        <f t="shared" si="1"/>
        <v>0</v>
      </c>
      <c r="N124" s="26" t="s">
        <v>5496</v>
      </c>
      <c r="O124" s="26" t="b">
        <v>1</v>
      </c>
      <c r="P124" s="26" t="s">
        <v>5865</v>
      </c>
    </row>
    <row r="125" spans="1:16" x14ac:dyDescent="0.25">
      <c r="A125" s="25">
        <v>44414</v>
      </c>
      <c r="B125" s="25">
        <v>44414</v>
      </c>
      <c r="C125" s="26" t="s">
        <v>5866</v>
      </c>
      <c r="D125" s="26" t="s">
        <v>5867</v>
      </c>
      <c r="E125" s="26" t="s">
        <v>5864</v>
      </c>
      <c r="F125" s="26" t="s">
        <v>5495</v>
      </c>
      <c r="G125" s="27">
        <v>1667953</v>
      </c>
      <c r="H125" s="27">
        <v>0</v>
      </c>
      <c r="I125" s="27">
        <v>166795</v>
      </c>
      <c r="J125" s="27">
        <v>1834748</v>
      </c>
      <c r="K125" s="27" t="str">
        <f>VLOOKUP(D125,'[1]Xử lý'!$C$175:$I$415,1,0)</f>
        <v>0001928</v>
      </c>
      <c r="L125" s="27">
        <f t="shared" si="0"/>
        <v>1834748</v>
      </c>
      <c r="M125" s="27">
        <f t="shared" si="1"/>
        <v>0</v>
      </c>
      <c r="N125" s="26" t="s">
        <v>5496</v>
      </c>
      <c r="O125" s="26" t="b">
        <v>1</v>
      </c>
      <c r="P125" s="26" t="s">
        <v>5868</v>
      </c>
    </row>
    <row r="126" spans="1:16" x14ac:dyDescent="0.25">
      <c r="A126" s="25">
        <v>44414</v>
      </c>
      <c r="B126" s="25">
        <v>44414</v>
      </c>
      <c r="C126" s="26" t="s">
        <v>5869</v>
      </c>
      <c r="D126" s="26" t="s">
        <v>5870</v>
      </c>
      <c r="E126" s="26" t="s">
        <v>5864</v>
      </c>
      <c r="F126" s="26" t="s">
        <v>5495</v>
      </c>
      <c r="G126" s="27">
        <v>370399</v>
      </c>
      <c r="H126" s="27">
        <v>0</v>
      </c>
      <c r="I126" s="27">
        <v>37040</v>
      </c>
      <c r="J126" s="27">
        <v>407439</v>
      </c>
      <c r="K126" s="27" t="str">
        <f>VLOOKUP(D126,'[1]Xử lý'!$C$175:$I$415,1,0)</f>
        <v>0001918</v>
      </c>
      <c r="L126" s="27">
        <f t="shared" si="0"/>
        <v>407439</v>
      </c>
      <c r="M126" s="27">
        <f t="shared" si="1"/>
        <v>0</v>
      </c>
      <c r="N126" s="26" t="s">
        <v>5496</v>
      </c>
      <c r="O126" s="26" t="b">
        <v>1</v>
      </c>
      <c r="P126" s="26" t="s">
        <v>5871</v>
      </c>
    </row>
    <row r="127" spans="1:16" x14ac:dyDescent="0.25">
      <c r="A127" s="25">
        <v>44414</v>
      </c>
      <c r="B127" s="25">
        <v>44414</v>
      </c>
      <c r="C127" s="26" t="s">
        <v>5872</v>
      </c>
      <c r="D127" s="26" t="s">
        <v>5873</v>
      </c>
      <c r="E127" s="26" t="s">
        <v>5874</v>
      </c>
      <c r="F127" s="26" t="s">
        <v>5495</v>
      </c>
      <c r="G127" s="27">
        <v>100364</v>
      </c>
      <c r="H127" s="27">
        <v>0</v>
      </c>
      <c r="I127" s="27">
        <v>10036</v>
      </c>
      <c r="J127" s="27">
        <v>110400</v>
      </c>
      <c r="K127" s="27" t="str">
        <f>VLOOKUP(D127,'[1]Xử lý'!$C$175:$I$415,1,0)</f>
        <v>0001541</v>
      </c>
      <c r="L127" s="27">
        <f t="shared" si="0"/>
        <v>110400</v>
      </c>
      <c r="M127" s="27">
        <f t="shared" si="1"/>
        <v>0</v>
      </c>
      <c r="N127" s="26" t="s">
        <v>5496</v>
      </c>
      <c r="O127" s="26" t="b">
        <v>1</v>
      </c>
      <c r="P127" s="26" t="s">
        <v>5875</v>
      </c>
    </row>
    <row r="128" spans="1:16" x14ac:dyDescent="0.25">
      <c r="A128" s="25">
        <v>44414</v>
      </c>
      <c r="B128" s="25">
        <v>44414</v>
      </c>
      <c r="C128" s="26" t="s">
        <v>5876</v>
      </c>
      <c r="D128" s="26" t="s">
        <v>5877</v>
      </c>
      <c r="E128" s="26" t="s">
        <v>5874</v>
      </c>
      <c r="F128" s="26" t="s">
        <v>5495</v>
      </c>
      <c r="G128" s="27">
        <v>100364</v>
      </c>
      <c r="H128" s="27">
        <v>0</v>
      </c>
      <c r="I128" s="27">
        <v>10036</v>
      </c>
      <c r="J128" s="27">
        <v>110400</v>
      </c>
      <c r="K128" s="27" t="str">
        <f>VLOOKUP(D128,'[1]Xử lý'!$C$175:$I$415,1,0)</f>
        <v>0001524</v>
      </c>
      <c r="L128" s="27">
        <f t="shared" ref="L128:L184" si="2">IF(K128&lt;&gt;0,J128,0)</f>
        <v>110400</v>
      </c>
      <c r="M128" s="27">
        <f t="shared" si="1"/>
        <v>0</v>
      </c>
      <c r="N128" s="26" t="s">
        <v>5496</v>
      </c>
      <c r="O128" s="26" t="b">
        <v>1</v>
      </c>
      <c r="P128" s="26" t="s">
        <v>5878</v>
      </c>
    </row>
    <row r="129" spans="1:16" x14ac:dyDescent="0.25">
      <c r="A129" s="25">
        <v>44414</v>
      </c>
      <c r="B129" s="25">
        <v>44414</v>
      </c>
      <c r="C129" s="26" t="s">
        <v>5879</v>
      </c>
      <c r="D129" s="26" t="s">
        <v>5880</v>
      </c>
      <c r="E129" s="26" t="s">
        <v>5881</v>
      </c>
      <c r="F129" s="26" t="s">
        <v>5495</v>
      </c>
      <c r="G129" s="27">
        <v>203978</v>
      </c>
      <c r="H129" s="27">
        <v>0</v>
      </c>
      <c r="I129" s="27">
        <v>20398</v>
      </c>
      <c r="J129" s="27">
        <v>224376</v>
      </c>
      <c r="K129" s="27" t="str">
        <f>VLOOKUP(D129,'[1]Xử lý'!$C$175:$I$415,1,0)</f>
        <v>0001467</v>
      </c>
      <c r="L129" s="27">
        <f t="shared" si="2"/>
        <v>224376</v>
      </c>
      <c r="M129" s="27">
        <f t="shared" ref="M129:M156" si="3">J129-L129</f>
        <v>0</v>
      </c>
      <c r="N129" s="26" t="s">
        <v>5496</v>
      </c>
      <c r="O129" s="26" t="b">
        <v>1</v>
      </c>
      <c r="P129" s="26" t="s">
        <v>5882</v>
      </c>
    </row>
    <row r="130" spans="1:16" x14ac:dyDescent="0.25">
      <c r="A130" s="25">
        <v>44414</v>
      </c>
      <c r="B130" s="25">
        <v>44414</v>
      </c>
      <c r="C130" s="26" t="s">
        <v>5883</v>
      </c>
      <c r="D130" s="26" t="s">
        <v>5884</v>
      </c>
      <c r="E130" s="26" t="s">
        <v>5885</v>
      </c>
      <c r="F130" s="26" t="s">
        <v>5495</v>
      </c>
      <c r="G130" s="27">
        <v>648182</v>
      </c>
      <c r="H130" s="27">
        <v>0</v>
      </c>
      <c r="I130" s="27">
        <v>64818</v>
      </c>
      <c r="J130" s="27">
        <v>713000</v>
      </c>
      <c r="K130" s="27" t="str">
        <f>VLOOKUP(D130,'[1]Xử lý'!$C$175:$I$415,1,0)</f>
        <v>0001393</v>
      </c>
      <c r="L130" s="27">
        <f t="shared" si="2"/>
        <v>713000</v>
      </c>
      <c r="M130" s="27">
        <f t="shared" si="3"/>
        <v>0</v>
      </c>
      <c r="N130" s="26" t="s">
        <v>5496</v>
      </c>
      <c r="O130" s="26" t="b">
        <v>1</v>
      </c>
      <c r="P130" s="26" t="s">
        <v>5886</v>
      </c>
    </row>
    <row r="131" spans="1:16" x14ac:dyDescent="0.25">
      <c r="A131" s="25">
        <v>44414</v>
      </c>
      <c r="B131" s="25">
        <v>44414</v>
      </c>
      <c r="C131" s="26" t="s">
        <v>5887</v>
      </c>
      <c r="D131" s="26" t="s">
        <v>5888</v>
      </c>
      <c r="E131" s="26" t="s">
        <v>5885</v>
      </c>
      <c r="F131" s="26" t="s">
        <v>5495</v>
      </c>
      <c r="G131" s="27">
        <v>697971</v>
      </c>
      <c r="H131" s="27">
        <v>0</v>
      </c>
      <c r="I131" s="27">
        <v>69797</v>
      </c>
      <c r="J131" s="27">
        <v>767768</v>
      </c>
      <c r="K131" s="27" t="str">
        <f>VLOOKUP(D131,'[1]Xử lý'!$C$175:$I$415,1,0)</f>
        <v>0001389</v>
      </c>
      <c r="L131" s="27">
        <f t="shared" si="2"/>
        <v>767768</v>
      </c>
      <c r="M131" s="27">
        <f t="shared" si="3"/>
        <v>0</v>
      </c>
      <c r="N131" s="26" t="s">
        <v>5496</v>
      </c>
      <c r="O131" s="26" t="b">
        <v>1</v>
      </c>
      <c r="P131" s="26" t="s">
        <v>5889</v>
      </c>
    </row>
    <row r="132" spans="1:16" x14ac:dyDescent="0.25">
      <c r="A132" s="25">
        <v>44414</v>
      </c>
      <c r="B132" s="25">
        <v>44414</v>
      </c>
      <c r="C132" s="26" t="s">
        <v>5890</v>
      </c>
      <c r="D132" s="26" t="s">
        <v>5891</v>
      </c>
      <c r="E132" s="26" t="s">
        <v>5885</v>
      </c>
      <c r="F132" s="26" t="s">
        <v>5495</v>
      </c>
      <c r="G132" s="27">
        <v>188026</v>
      </c>
      <c r="H132" s="27">
        <v>0</v>
      </c>
      <c r="I132" s="27">
        <v>18803</v>
      </c>
      <c r="J132" s="27">
        <v>206829</v>
      </c>
      <c r="K132" s="29" t="str">
        <f>VLOOKUP(D132,'[1]Xử lý'!$C$175:$I$415,1,0)</f>
        <v>0001388</v>
      </c>
      <c r="L132" s="29">
        <f t="shared" si="2"/>
        <v>206829</v>
      </c>
      <c r="M132" s="27">
        <f t="shared" si="3"/>
        <v>0</v>
      </c>
      <c r="N132" s="26" t="s">
        <v>5496</v>
      </c>
      <c r="O132" s="26" t="b">
        <v>1</v>
      </c>
      <c r="P132" s="26" t="s">
        <v>5892</v>
      </c>
    </row>
    <row r="133" spans="1:16" x14ac:dyDescent="0.25">
      <c r="A133" s="25">
        <v>44414</v>
      </c>
      <c r="B133" s="25">
        <v>44414</v>
      </c>
      <c r="C133" s="26" t="s">
        <v>5893</v>
      </c>
      <c r="D133" s="26" t="s">
        <v>5894</v>
      </c>
      <c r="E133" s="26" t="s">
        <v>5885</v>
      </c>
      <c r="F133" s="26" t="s">
        <v>5495</v>
      </c>
      <c r="G133" s="27">
        <v>680394</v>
      </c>
      <c r="H133" s="27">
        <v>0</v>
      </c>
      <c r="I133" s="27">
        <v>68039</v>
      </c>
      <c r="J133" s="27">
        <v>748433</v>
      </c>
      <c r="K133" s="27" t="str">
        <f>VLOOKUP(D133,'[1]Xử lý'!$C$175:$I$415,1,0)</f>
        <v>0001385</v>
      </c>
      <c r="L133" s="27">
        <f t="shared" si="2"/>
        <v>748433</v>
      </c>
      <c r="M133" s="27">
        <f t="shared" si="3"/>
        <v>0</v>
      </c>
      <c r="N133" s="26" t="s">
        <v>5496</v>
      </c>
      <c r="O133" s="26" t="b">
        <v>1</v>
      </c>
      <c r="P133" s="26" t="s">
        <v>5895</v>
      </c>
    </row>
    <row r="134" spans="1:16" x14ac:dyDescent="0.25">
      <c r="A134" s="25">
        <v>44414</v>
      </c>
      <c r="B134" s="25">
        <v>44414</v>
      </c>
      <c r="C134" s="26" t="s">
        <v>5896</v>
      </c>
      <c r="D134" s="26" t="s">
        <v>5897</v>
      </c>
      <c r="E134" s="26" t="s">
        <v>5885</v>
      </c>
      <c r="F134" s="26" t="s">
        <v>5495</v>
      </c>
      <c r="G134" s="27">
        <v>188026</v>
      </c>
      <c r="H134" s="27">
        <v>0</v>
      </c>
      <c r="I134" s="27">
        <v>18803</v>
      </c>
      <c r="J134" s="27">
        <v>206829</v>
      </c>
      <c r="K134" s="29" t="str">
        <f>VLOOKUP(D134,'[1]Xử lý'!$C$175:$I$415,1,0)</f>
        <v>0001384</v>
      </c>
      <c r="L134" s="30">
        <f t="shared" si="2"/>
        <v>206829</v>
      </c>
      <c r="M134" s="27">
        <f t="shared" si="3"/>
        <v>0</v>
      </c>
      <c r="N134" s="26" t="s">
        <v>5496</v>
      </c>
      <c r="O134" s="26" t="b">
        <v>1</v>
      </c>
      <c r="P134" s="26" t="s">
        <v>5898</v>
      </c>
    </row>
    <row r="135" spans="1:16" x14ac:dyDescent="0.25">
      <c r="A135" s="25">
        <v>44414</v>
      </c>
      <c r="B135" s="25">
        <v>44414</v>
      </c>
      <c r="C135" s="26" t="s">
        <v>5899</v>
      </c>
      <c r="D135" s="26" t="s">
        <v>5900</v>
      </c>
      <c r="E135" s="26" t="s">
        <v>5885</v>
      </c>
      <c r="F135" s="26" t="s">
        <v>5495</v>
      </c>
      <c r="G135" s="27">
        <v>478041</v>
      </c>
      <c r="H135" s="27">
        <v>0</v>
      </c>
      <c r="I135" s="27">
        <v>47804</v>
      </c>
      <c r="J135" s="27">
        <v>525845</v>
      </c>
      <c r="K135" s="27" t="str">
        <f>VLOOKUP(D135,'[1]Xử lý'!$C$175:$I$415,1,0)</f>
        <v>0001382</v>
      </c>
      <c r="L135" s="27">
        <f t="shared" si="2"/>
        <v>525845</v>
      </c>
      <c r="M135" s="27">
        <f t="shared" si="3"/>
        <v>0</v>
      </c>
      <c r="N135" s="26" t="s">
        <v>5496</v>
      </c>
      <c r="O135" s="26" t="b">
        <v>1</v>
      </c>
      <c r="P135" s="26" t="s">
        <v>5901</v>
      </c>
    </row>
    <row r="136" spans="1:16" x14ac:dyDescent="0.25">
      <c r="A136" s="25">
        <v>44414</v>
      </c>
      <c r="B136" s="25">
        <v>44414</v>
      </c>
      <c r="C136" s="26" t="s">
        <v>5902</v>
      </c>
      <c r="D136" s="26" t="s">
        <v>5903</v>
      </c>
      <c r="E136" s="26" t="s">
        <v>5904</v>
      </c>
      <c r="F136" s="26" t="s">
        <v>5495</v>
      </c>
      <c r="G136" s="27">
        <v>144581</v>
      </c>
      <c r="H136" s="27">
        <v>0</v>
      </c>
      <c r="I136" s="27">
        <v>14458</v>
      </c>
      <c r="J136" s="27">
        <v>159039</v>
      </c>
      <c r="K136" s="27" t="str">
        <f>VLOOKUP(D136,'[1]Xử lý'!$C$175:$I$415,1,0)</f>
        <v>0001357</v>
      </c>
      <c r="L136" s="27">
        <f t="shared" si="2"/>
        <v>159039</v>
      </c>
      <c r="M136" s="27">
        <f t="shared" si="3"/>
        <v>0</v>
      </c>
      <c r="N136" s="26" t="s">
        <v>5496</v>
      </c>
      <c r="O136" s="26" t="b">
        <v>1</v>
      </c>
      <c r="P136" s="26" t="s">
        <v>5905</v>
      </c>
    </row>
    <row r="137" spans="1:16" x14ac:dyDescent="0.25">
      <c r="A137" s="25">
        <v>44414</v>
      </c>
      <c r="B137" s="25">
        <v>44414</v>
      </c>
      <c r="C137" s="26" t="s">
        <v>5906</v>
      </c>
      <c r="D137" s="26" t="s">
        <v>5907</v>
      </c>
      <c r="E137" s="26" t="s">
        <v>5908</v>
      </c>
      <c r="F137" s="26" t="s">
        <v>5495</v>
      </c>
      <c r="G137" s="27">
        <v>161372</v>
      </c>
      <c r="H137" s="27">
        <v>0</v>
      </c>
      <c r="I137" s="27">
        <v>16137</v>
      </c>
      <c r="J137" s="27">
        <v>177509</v>
      </c>
      <c r="K137" s="27" t="str">
        <f>VLOOKUP(D137,'[1]Xử lý'!$C$175:$I$415,1,0)</f>
        <v>0001342</v>
      </c>
      <c r="L137" s="27">
        <f t="shared" si="2"/>
        <v>177509</v>
      </c>
      <c r="M137" s="27">
        <f t="shared" si="3"/>
        <v>0</v>
      </c>
      <c r="N137" s="26" t="s">
        <v>5496</v>
      </c>
      <c r="O137" s="26" t="b">
        <v>1</v>
      </c>
      <c r="P137" s="26" t="s">
        <v>5909</v>
      </c>
    </row>
    <row r="138" spans="1:16" x14ac:dyDescent="0.25">
      <c r="A138" s="25">
        <v>44414</v>
      </c>
      <c r="B138" s="25">
        <v>44414</v>
      </c>
      <c r="C138" s="26" t="s">
        <v>5910</v>
      </c>
      <c r="D138" s="26" t="s">
        <v>5911</v>
      </c>
      <c r="E138" s="26" t="s">
        <v>5908</v>
      </c>
      <c r="F138" s="26" t="s">
        <v>5495</v>
      </c>
      <c r="G138" s="27">
        <v>94399</v>
      </c>
      <c r="H138" s="27">
        <v>0</v>
      </c>
      <c r="I138" s="27">
        <v>9440</v>
      </c>
      <c r="J138" s="27">
        <v>103839</v>
      </c>
      <c r="K138" s="27" t="str">
        <f>VLOOKUP(D138,'[1]Xử lý'!$C$175:$I$415,1,0)</f>
        <v>0001339</v>
      </c>
      <c r="L138" s="27">
        <f t="shared" si="2"/>
        <v>103839</v>
      </c>
      <c r="M138" s="27">
        <f t="shared" si="3"/>
        <v>0</v>
      </c>
      <c r="N138" s="26" t="s">
        <v>5496</v>
      </c>
      <c r="O138" s="26" t="b">
        <v>1</v>
      </c>
      <c r="P138" s="26" t="s">
        <v>5912</v>
      </c>
    </row>
    <row r="139" spans="1:16" x14ac:dyDescent="0.25">
      <c r="A139" s="25">
        <v>44414</v>
      </c>
      <c r="B139" s="25">
        <v>44414</v>
      </c>
      <c r="C139" s="26" t="s">
        <v>5913</v>
      </c>
      <c r="D139" s="26" t="s">
        <v>5914</v>
      </c>
      <c r="E139" s="26" t="s">
        <v>5908</v>
      </c>
      <c r="F139" s="26" t="s">
        <v>5495</v>
      </c>
      <c r="G139" s="27">
        <v>150546</v>
      </c>
      <c r="H139" s="27">
        <v>0</v>
      </c>
      <c r="I139" s="27">
        <v>15055</v>
      </c>
      <c r="J139" s="27">
        <v>165601</v>
      </c>
      <c r="K139" s="27" t="str">
        <f>VLOOKUP(D139,'[1]Xử lý'!$C$175:$I$415,1,0)</f>
        <v>0001335</v>
      </c>
      <c r="L139" s="27">
        <f t="shared" si="2"/>
        <v>165601</v>
      </c>
      <c r="M139" s="27">
        <f t="shared" si="3"/>
        <v>0</v>
      </c>
      <c r="N139" s="26" t="s">
        <v>5496</v>
      </c>
      <c r="O139" s="26" t="b">
        <v>1</v>
      </c>
      <c r="P139" s="26" t="s">
        <v>5915</v>
      </c>
    </row>
    <row r="140" spans="1:16" x14ac:dyDescent="0.25">
      <c r="A140" s="25">
        <v>44414</v>
      </c>
      <c r="B140" s="25">
        <v>44414</v>
      </c>
      <c r="C140" s="26" t="s">
        <v>5916</v>
      </c>
      <c r="D140" s="26" t="s">
        <v>5917</v>
      </c>
      <c r="E140" s="26" t="s">
        <v>5918</v>
      </c>
      <c r="F140" s="26" t="s">
        <v>5495</v>
      </c>
      <c r="G140" s="27">
        <v>388910</v>
      </c>
      <c r="H140" s="27">
        <v>0</v>
      </c>
      <c r="I140" s="27">
        <v>38891</v>
      </c>
      <c r="J140" s="27">
        <v>427801</v>
      </c>
      <c r="K140" s="27" t="str">
        <f>VLOOKUP(D140,'[1]Xử lý'!$C$175:$I$415,1,0)</f>
        <v>0001251</v>
      </c>
      <c r="L140" s="27">
        <f t="shared" si="2"/>
        <v>427801</v>
      </c>
      <c r="M140" s="27">
        <f t="shared" si="3"/>
        <v>0</v>
      </c>
      <c r="N140" s="26" t="s">
        <v>5496</v>
      </c>
      <c r="O140" s="26" t="b">
        <v>1</v>
      </c>
      <c r="P140" s="26" t="s">
        <v>5919</v>
      </c>
    </row>
    <row r="141" spans="1:16" x14ac:dyDescent="0.25">
      <c r="A141" s="25">
        <v>44414</v>
      </c>
      <c r="B141" s="25">
        <v>44414</v>
      </c>
      <c r="C141" s="26" t="s">
        <v>5920</v>
      </c>
      <c r="D141" s="26" t="s">
        <v>5921</v>
      </c>
      <c r="E141" s="26" t="s">
        <v>5922</v>
      </c>
      <c r="F141" s="26" t="s">
        <v>5495</v>
      </c>
      <c r="G141" s="27">
        <v>493993</v>
      </c>
      <c r="H141" s="27">
        <v>0</v>
      </c>
      <c r="I141" s="27">
        <v>49400</v>
      </c>
      <c r="J141" s="27">
        <v>543393</v>
      </c>
      <c r="K141" s="27" t="str">
        <f>VLOOKUP(D141,'[1]Xử lý'!$C$175:$I$415,1,0)</f>
        <v>0001186</v>
      </c>
      <c r="L141" s="27">
        <f t="shared" si="2"/>
        <v>543393</v>
      </c>
      <c r="M141" s="27">
        <f t="shared" si="3"/>
        <v>0</v>
      </c>
      <c r="N141" s="26" t="s">
        <v>5496</v>
      </c>
      <c r="O141" s="26" t="b">
        <v>1</v>
      </c>
      <c r="P141" s="26" t="s">
        <v>5923</v>
      </c>
    </row>
    <row r="142" spans="1:16" x14ac:dyDescent="0.25">
      <c r="A142" s="25">
        <v>44414</v>
      </c>
      <c r="B142" s="25">
        <v>44414</v>
      </c>
      <c r="C142" s="26" t="s">
        <v>5924</v>
      </c>
      <c r="D142" s="26" t="s">
        <v>5925</v>
      </c>
      <c r="E142" s="26" t="s">
        <v>5926</v>
      </c>
      <c r="F142" s="26" t="s">
        <v>5495</v>
      </c>
      <c r="G142" s="27">
        <v>563349</v>
      </c>
      <c r="H142" s="27">
        <v>0</v>
      </c>
      <c r="I142" s="27">
        <v>56335</v>
      </c>
      <c r="J142" s="27">
        <v>619684</v>
      </c>
      <c r="K142" s="27" t="str">
        <f>VLOOKUP(D142,'[1]Xử lý'!$C$175:$I$415,1,0)</f>
        <v>0001181</v>
      </c>
      <c r="L142" s="27">
        <f t="shared" si="2"/>
        <v>619684</v>
      </c>
      <c r="M142" s="27">
        <f t="shared" si="3"/>
        <v>0</v>
      </c>
      <c r="N142" s="26" t="s">
        <v>5496</v>
      </c>
      <c r="O142" s="26" t="b">
        <v>1</v>
      </c>
      <c r="P142" s="26" t="s">
        <v>5927</v>
      </c>
    </row>
    <row r="143" spans="1:16" x14ac:dyDescent="0.25">
      <c r="A143" s="25">
        <v>44414</v>
      </c>
      <c r="B143" s="25">
        <v>44414</v>
      </c>
      <c r="C143" s="26" t="s">
        <v>5928</v>
      </c>
      <c r="D143" s="26" t="s">
        <v>5929</v>
      </c>
      <c r="E143" s="26" t="s">
        <v>5930</v>
      </c>
      <c r="F143" s="26" t="s">
        <v>5495</v>
      </c>
      <c r="G143" s="27">
        <v>550125</v>
      </c>
      <c r="H143" s="27">
        <v>0</v>
      </c>
      <c r="I143" s="27">
        <v>55013</v>
      </c>
      <c r="J143" s="27">
        <v>605138</v>
      </c>
      <c r="K143" s="27" t="str">
        <f>VLOOKUP(D143,'[1]Xử lý'!$C$175:$I$415,1,0)</f>
        <v>0001147</v>
      </c>
      <c r="L143" s="27">
        <f t="shared" si="2"/>
        <v>605138</v>
      </c>
      <c r="M143" s="27">
        <f t="shared" si="3"/>
        <v>0</v>
      </c>
      <c r="N143" s="26" t="s">
        <v>5496</v>
      </c>
      <c r="O143" s="26" t="b">
        <v>1</v>
      </c>
      <c r="P143" s="26" t="s">
        <v>5931</v>
      </c>
    </row>
    <row r="144" spans="1:16" x14ac:dyDescent="0.25">
      <c r="A144" s="25">
        <v>44414</v>
      </c>
      <c r="B144" s="25">
        <v>44414</v>
      </c>
      <c r="C144" s="26" t="s">
        <v>5932</v>
      </c>
      <c r="D144" s="26" t="s">
        <v>5933</v>
      </c>
      <c r="E144" s="26" t="s">
        <v>5930</v>
      </c>
      <c r="F144" s="26" t="s">
        <v>5495</v>
      </c>
      <c r="G144" s="27">
        <v>87787</v>
      </c>
      <c r="H144" s="27">
        <v>0</v>
      </c>
      <c r="I144" s="27">
        <v>8779</v>
      </c>
      <c r="J144" s="27">
        <v>96566</v>
      </c>
      <c r="K144" s="27" t="str">
        <f>VLOOKUP(D144,'[1]Xử lý'!$C$175:$I$415,1,0)</f>
        <v>0001141</v>
      </c>
      <c r="L144" s="27">
        <f t="shared" si="2"/>
        <v>96566</v>
      </c>
      <c r="M144" s="27">
        <f t="shared" si="3"/>
        <v>0</v>
      </c>
      <c r="N144" s="26" t="s">
        <v>5496</v>
      </c>
      <c r="O144" s="26" t="b">
        <v>1</v>
      </c>
      <c r="P144" s="26" t="s">
        <v>5934</v>
      </c>
    </row>
    <row r="145" spans="1:16" x14ac:dyDescent="0.25">
      <c r="A145" s="25">
        <v>44414</v>
      </c>
      <c r="B145" s="25">
        <v>44414</v>
      </c>
      <c r="C145" s="26" t="s">
        <v>5935</v>
      </c>
      <c r="D145" s="26" t="s">
        <v>5936</v>
      </c>
      <c r="E145" s="26" t="s">
        <v>5937</v>
      </c>
      <c r="F145" s="26" t="s">
        <v>5495</v>
      </c>
      <c r="G145" s="27">
        <v>351274</v>
      </c>
      <c r="H145" s="27">
        <v>0</v>
      </c>
      <c r="I145" s="27">
        <v>35127</v>
      </c>
      <c r="J145" s="27">
        <v>386401</v>
      </c>
      <c r="K145" s="27" t="str">
        <f>VLOOKUP(D145,'[1]Xử lý'!$C$175:$I$415,1,0)</f>
        <v>0001036</v>
      </c>
      <c r="L145" s="27">
        <f t="shared" si="2"/>
        <v>386401</v>
      </c>
      <c r="M145" s="27">
        <f t="shared" si="3"/>
        <v>0</v>
      </c>
      <c r="N145" s="26" t="s">
        <v>5496</v>
      </c>
      <c r="O145" s="26" t="b">
        <v>1</v>
      </c>
      <c r="P145" s="26" t="s">
        <v>5938</v>
      </c>
    </row>
    <row r="146" spans="1:16" x14ac:dyDescent="0.25">
      <c r="A146" s="25">
        <v>44414</v>
      </c>
      <c r="B146" s="25">
        <v>44414</v>
      </c>
      <c r="C146" s="26" t="s">
        <v>5939</v>
      </c>
      <c r="D146" s="26" t="s">
        <v>5940</v>
      </c>
      <c r="E146" s="26" t="s">
        <v>5941</v>
      </c>
      <c r="F146" s="26" t="s">
        <v>5495</v>
      </c>
      <c r="G146" s="27">
        <v>196546</v>
      </c>
      <c r="H146" s="27">
        <v>0</v>
      </c>
      <c r="I146" s="27">
        <v>19655</v>
      </c>
      <c r="J146" s="27">
        <v>216201</v>
      </c>
      <c r="K146" s="27" t="str">
        <f>VLOOKUP(D146,'[1]Xử lý'!$C$175:$I$415,1,0)</f>
        <v>0001019</v>
      </c>
      <c r="L146" s="27">
        <f t="shared" si="2"/>
        <v>216201</v>
      </c>
      <c r="M146" s="27">
        <f t="shared" si="3"/>
        <v>0</v>
      </c>
      <c r="N146" s="26" t="s">
        <v>5496</v>
      </c>
      <c r="O146" s="26" t="b">
        <v>1</v>
      </c>
      <c r="P146" s="26" t="s">
        <v>5942</v>
      </c>
    </row>
    <row r="147" spans="1:16" x14ac:dyDescent="0.25">
      <c r="A147" s="25">
        <v>44414</v>
      </c>
      <c r="B147" s="25">
        <v>44414</v>
      </c>
      <c r="C147" s="26" t="s">
        <v>5943</v>
      </c>
      <c r="D147" s="26" t="s">
        <v>5944</v>
      </c>
      <c r="E147" s="26" t="s">
        <v>5945</v>
      </c>
      <c r="F147" s="26" t="s">
        <v>5495</v>
      </c>
      <c r="G147" s="27">
        <v>94013</v>
      </c>
      <c r="H147" s="27">
        <v>0</v>
      </c>
      <c r="I147" s="27">
        <v>9401</v>
      </c>
      <c r="J147" s="27">
        <v>103414</v>
      </c>
      <c r="K147" s="27" t="str">
        <f>VLOOKUP(D147,'[1]Xử lý'!$C$175:$I$415,1,0)</f>
        <v>0001017</v>
      </c>
      <c r="L147" s="27">
        <f t="shared" si="2"/>
        <v>103414</v>
      </c>
      <c r="M147" s="27">
        <f t="shared" si="3"/>
        <v>0</v>
      </c>
      <c r="N147" s="26" t="s">
        <v>5496</v>
      </c>
      <c r="O147" s="26" t="b">
        <v>1</v>
      </c>
      <c r="P147" s="26" t="s">
        <v>5946</v>
      </c>
    </row>
    <row r="148" spans="1:16" x14ac:dyDescent="0.25">
      <c r="A148" s="25">
        <v>44414</v>
      </c>
      <c r="B148" s="25">
        <v>44414</v>
      </c>
      <c r="C148" s="26" t="s">
        <v>5947</v>
      </c>
      <c r="D148" s="26" t="s">
        <v>5948</v>
      </c>
      <c r="E148" s="26" t="s">
        <v>5949</v>
      </c>
      <c r="F148" s="26" t="s">
        <v>5495</v>
      </c>
      <c r="G148" s="27">
        <v>372618</v>
      </c>
      <c r="H148" s="27">
        <v>0</v>
      </c>
      <c r="I148" s="27">
        <v>37261</v>
      </c>
      <c r="J148" s="27">
        <v>409879</v>
      </c>
      <c r="K148" s="27" t="str">
        <f>VLOOKUP(D148,'[1]Xử lý'!$C$175:$I$415,1,0)</f>
        <v>0000930</v>
      </c>
      <c r="L148" s="27">
        <f t="shared" si="2"/>
        <v>409879</v>
      </c>
      <c r="M148" s="27">
        <f t="shared" si="3"/>
        <v>0</v>
      </c>
      <c r="N148" s="26" t="s">
        <v>5496</v>
      </c>
      <c r="O148" s="26" t="b">
        <v>1</v>
      </c>
      <c r="P148" s="26" t="s">
        <v>5950</v>
      </c>
    </row>
    <row r="149" spans="1:16" x14ac:dyDescent="0.25">
      <c r="A149" s="25">
        <v>44414</v>
      </c>
      <c r="B149" s="25">
        <v>44414</v>
      </c>
      <c r="C149" s="26" t="s">
        <v>5951</v>
      </c>
      <c r="D149" s="26" t="s">
        <v>5952</v>
      </c>
      <c r="E149" s="26" t="s">
        <v>5953</v>
      </c>
      <c r="F149" s="26" t="s">
        <v>5495</v>
      </c>
      <c r="G149" s="27">
        <v>144195</v>
      </c>
      <c r="H149" s="27">
        <v>0</v>
      </c>
      <c r="I149" s="27">
        <v>14419</v>
      </c>
      <c r="J149" s="27">
        <v>158614</v>
      </c>
      <c r="K149" s="27" t="str">
        <f>VLOOKUP(D149,'[1]Xử lý'!$C$175:$I$415,1,0)</f>
        <v>0000827</v>
      </c>
      <c r="L149" s="27">
        <f t="shared" si="2"/>
        <v>158614</v>
      </c>
      <c r="M149" s="27">
        <f t="shared" si="3"/>
        <v>0</v>
      </c>
      <c r="N149" s="26" t="s">
        <v>5496</v>
      </c>
      <c r="O149" s="26" t="b">
        <v>1</v>
      </c>
      <c r="P149" s="26" t="s">
        <v>5954</v>
      </c>
    </row>
    <row r="150" spans="1:16" x14ac:dyDescent="0.25">
      <c r="A150" s="25">
        <v>44414</v>
      </c>
      <c r="B150" s="25">
        <v>44414</v>
      </c>
      <c r="C150" s="26" t="s">
        <v>5955</v>
      </c>
      <c r="D150" s="26" t="s">
        <v>5956</v>
      </c>
      <c r="E150" s="26" t="s">
        <v>5957</v>
      </c>
      <c r="F150" s="26" t="s">
        <v>5495</v>
      </c>
      <c r="G150" s="27">
        <v>282039</v>
      </c>
      <c r="H150" s="27">
        <v>0</v>
      </c>
      <c r="I150" s="27">
        <v>28204</v>
      </c>
      <c r="J150" s="27">
        <v>310243</v>
      </c>
      <c r="K150" s="27" t="str">
        <f>VLOOKUP(D150,'[1]Xử lý'!$C$175:$I$415,1,0)</f>
        <v>0000669</v>
      </c>
      <c r="L150" s="27">
        <f t="shared" si="2"/>
        <v>310243</v>
      </c>
      <c r="M150" s="27">
        <f t="shared" si="3"/>
        <v>0</v>
      </c>
      <c r="N150" s="26" t="s">
        <v>5496</v>
      </c>
      <c r="O150" s="26" t="b">
        <v>1</v>
      </c>
      <c r="P150" s="26" t="s">
        <v>5958</v>
      </c>
    </row>
    <row r="151" spans="1:16" x14ac:dyDescent="0.25">
      <c r="A151" s="25">
        <v>44414</v>
      </c>
      <c r="B151" s="25">
        <v>44414</v>
      </c>
      <c r="C151" s="26" t="s">
        <v>5959</v>
      </c>
      <c r="D151" s="26" t="s">
        <v>5960</v>
      </c>
      <c r="E151" s="26" t="s">
        <v>5961</v>
      </c>
      <c r="F151" s="26" t="s">
        <v>5495</v>
      </c>
      <c r="G151" s="27">
        <v>157584</v>
      </c>
      <c r="H151" s="27">
        <v>0</v>
      </c>
      <c r="I151" s="27">
        <v>15759</v>
      </c>
      <c r="J151" s="27">
        <v>173343</v>
      </c>
      <c r="K151" s="27" t="str">
        <f>VLOOKUP(D151,'[1]Xử lý'!$C$175:$I$415,1,0)</f>
        <v>0000644</v>
      </c>
      <c r="L151" s="27">
        <f t="shared" si="2"/>
        <v>173343</v>
      </c>
      <c r="M151" s="27">
        <f t="shared" si="3"/>
        <v>0</v>
      </c>
      <c r="N151" s="26" t="s">
        <v>5496</v>
      </c>
      <c r="O151" s="26" t="b">
        <v>1</v>
      </c>
      <c r="P151" s="26" t="s">
        <v>5962</v>
      </c>
    </row>
    <row r="152" spans="1:16" x14ac:dyDescent="0.25">
      <c r="A152" s="25">
        <v>44414</v>
      </c>
      <c r="B152" s="25">
        <v>44414</v>
      </c>
      <c r="C152" s="26" t="s">
        <v>5963</v>
      </c>
      <c r="D152" s="26" t="s">
        <v>5964</v>
      </c>
      <c r="E152" s="26" t="s">
        <v>5965</v>
      </c>
      <c r="F152" s="26" t="s">
        <v>5495</v>
      </c>
      <c r="G152" s="27">
        <v>489967</v>
      </c>
      <c r="H152" s="27">
        <v>0</v>
      </c>
      <c r="I152" s="27">
        <v>48997</v>
      </c>
      <c r="J152" s="27">
        <v>538964</v>
      </c>
      <c r="K152" s="27" t="str">
        <f>VLOOKUP(D152,'[1]Xử lý'!$C$175:$I$415,1,0)</f>
        <v>0000579</v>
      </c>
      <c r="L152" s="27">
        <f t="shared" si="2"/>
        <v>538964</v>
      </c>
      <c r="M152" s="27">
        <f t="shared" si="3"/>
        <v>0</v>
      </c>
      <c r="N152" s="26" t="s">
        <v>5496</v>
      </c>
      <c r="O152" s="26" t="b">
        <v>1</v>
      </c>
      <c r="P152" s="26" t="s">
        <v>5966</v>
      </c>
    </row>
    <row r="153" spans="1:16" x14ac:dyDescent="0.25">
      <c r="A153" s="25">
        <v>44414</v>
      </c>
      <c r="B153" s="25">
        <v>44414</v>
      </c>
      <c r="C153" s="26" t="s">
        <v>5967</v>
      </c>
      <c r="D153" s="26" t="s">
        <v>5968</v>
      </c>
      <c r="E153" s="26" t="s">
        <v>5969</v>
      </c>
      <c r="F153" s="26" t="s">
        <v>5495</v>
      </c>
      <c r="G153" s="27">
        <v>189776</v>
      </c>
      <c r="H153" s="27">
        <v>0</v>
      </c>
      <c r="I153" s="27">
        <v>18978</v>
      </c>
      <c r="J153" s="27">
        <v>208754</v>
      </c>
      <c r="K153" s="27" t="str">
        <f>VLOOKUP(D153,'[1]Xử lý'!$C$175:$I$415,1,0)</f>
        <v>0000569</v>
      </c>
      <c r="L153" s="27">
        <f t="shared" si="2"/>
        <v>208754</v>
      </c>
      <c r="M153" s="27">
        <f t="shared" si="3"/>
        <v>0</v>
      </c>
      <c r="N153" s="26" t="s">
        <v>5496</v>
      </c>
      <c r="O153" s="26" t="b">
        <v>1</v>
      </c>
      <c r="P153" s="26" t="s">
        <v>5970</v>
      </c>
    </row>
    <row r="154" spans="1:16" x14ac:dyDescent="0.25">
      <c r="A154" s="25">
        <v>44414</v>
      </c>
      <c r="B154" s="25">
        <v>44414</v>
      </c>
      <c r="C154" s="26" t="s">
        <v>5971</v>
      </c>
      <c r="D154" s="26" t="s">
        <v>5972</v>
      </c>
      <c r="E154" s="26" t="s">
        <v>5973</v>
      </c>
      <c r="F154" s="26" t="s">
        <v>5495</v>
      </c>
      <c r="G154" s="27">
        <v>92000</v>
      </c>
      <c r="H154" s="27">
        <v>0</v>
      </c>
      <c r="I154" s="27">
        <v>9200</v>
      </c>
      <c r="J154" s="27">
        <v>101200</v>
      </c>
      <c r="K154" s="29" t="str">
        <f>VLOOKUP(D154,'[1]Xử lý'!$C$175:$I$415,1,0)</f>
        <v>0000531</v>
      </c>
      <c r="L154" s="30">
        <f t="shared" si="2"/>
        <v>101200</v>
      </c>
      <c r="M154" s="27">
        <f t="shared" si="3"/>
        <v>0</v>
      </c>
      <c r="N154" s="26" t="s">
        <v>5496</v>
      </c>
      <c r="O154" s="26" t="b">
        <v>1</v>
      </c>
      <c r="P154" s="26" t="s">
        <v>5974</v>
      </c>
    </row>
    <row r="155" spans="1:16" x14ac:dyDescent="0.25">
      <c r="A155" s="25">
        <v>44414</v>
      </c>
      <c r="B155" s="25">
        <v>44414</v>
      </c>
      <c r="C155" s="26" t="s">
        <v>5975</v>
      </c>
      <c r="D155" s="26" t="s">
        <v>5976</v>
      </c>
      <c r="E155" s="26" t="s">
        <v>5977</v>
      </c>
      <c r="F155" s="26" t="s">
        <v>5495</v>
      </c>
      <c r="G155" s="27">
        <v>368000</v>
      </c>
      <c r="H155" s="27">
        <v>0</v>
      </c>
      <c r="I155" s="27">
        <v>36800</v>
      </c>
      <c r="J155" s="27">
        <v>404800</v>
      </c>
      <c r="K155" s="27" t="str">
        <f>VLOOKUP(D155,'[1]Xử lý'!$C$175:$I$415,1,0)</f>
        <v>0000456</v>
      </c>
      <c r="L155" s="27">
        <f t="shared" si="2"/>
        <v>404800</v>
      </c>
      <c r="M155" s="27">
        <f t="shared" si="3"/>
        <v>0</v>
      </c>
      <c r="N155" s="26" t="s">
        <v>5496</v>
      </c>
      <c r="O155" s="26" t="b">
        <v>1</v>
      </c>
      <c r="P155" s="26" t="s">
        <v>5978</v>
      </c>
    </row>
    <row r="156" spans="1:16" x14ac:dyDescent="0.25">
      <c r="A156" s="25">
        <v>44414</v>
      </c>
      <c r="B156" s="25">
        <v>44414</v>
      </c>
      <c r="C156" s="26" t="s">
        <v>5979</v>
      </c>
      <c r="D156" s="26" t="s">
        <v>5980</v>
      </c>
      <c r="E156" s="26" t="s">
        <v>5977</v>
      </c>
      <c r="F156" s="26" t="s">
        <v>5495</v>
      </c>
      <c r="G156" s="27">
        <v>752730</v>
      </c>
      <c r="H156" s="27">
        <v>0</v>
      </c>
      <c r="I156" s="27">
        <v>75273</v>
      </c>
      <c r="J156" s="27">
        <v>828003</v>
      </c>
      <c r="K156" s="27" t="str">
        <f>VLOOKUP(D156,'[1]Xử lý'!$C$175:$I$415,1,0)</f>
        <v>0000455</v>
      </c>
      <c r="L156" s="27">
        <f t="shared" si="2"/>
        <v>828003</v>
      </c>
      <c r="M156" s="27">
        <f t="shared" si="3"/>
        <v>0</v>
      </c>
      <c r="N156" s="26" t="s">
        <v>5496</v>
      </c>
      <c r="O156" s="26" t="b">
        <v>1</v>
      </c>
      <c r="P156" s="26" t="s">
        <v>5981</v>
      </c>
    </row>
    <row r="157" spans="1:16" hidden="1" x14ac:dyDescent="0.25">
      <c r="A157" s="25">
        <v>44408</v>
      </c>
      <c r="B157" s="25">
        <v>44408</v>
      </c>
      <c r="C157" s="26" t="s">
        <v>5982</v>
      </c>
      <c r="D157" s="26" t="s">
        <v>5983</v>
      </c>
      <c r="E157" s="26" t="s">
        <v>5494</v>
      </c>
      <c r="F157" s="26" t="s">
        <v>5495</v>
      </c>
      <c r="G157" s="27">
        <v>94399</v>
      </c>
      <c r="H157" s="27">
        <v>0</v>
      </c>
      <c r="I157" s="27">
        <v>9440</v>
      </c>
      <c r="J157" s="27">
        <v>103839</v>
      </c>
      <c r="K157" s="27" t="e">
        <f>VLOOKUP(D157,'[1]Xử lý'!$C$175:$I$415,1,0)</f>
        <v>#N/A</v>
      </c>
      <c r="L157" s="27"/>
      <c r="M157" s="27"/>
      <c r="N157" s="26" t="s">
        <v>5496</v>
      </c>
      <c r="O157" s="26" t="b">
        <v>1</v>
      </c>
      <c r="P157" s="26" t="s">
        <v>5984</v>
      </c>
    </row>
    <row r="158" spans="1:16" hidden="1" x14ac:dyDescent="0.25">
      <c r="A158" s="25">
        <v>44408</v>
      </c>
      <c r="B158" s="25">
        <v>44408</v>
      </c>
      <c r="C158" s="26" t="s">
        <v>5985</v>
      </c>
      <c r="D158" s="26" t="s">
        <v>5986</v>
      </c>
      <c r="E158" s="26" t="s">
        <v>5494</v>
      </c>
      <c r="F158" s="26" t="s">
        <v>5495</v>
      </c>
      <c r="G158" s="27">
        <v>94399</v>
      </c>
      <c r="H158" s="27">
        <v>0</v>
      </c>
      <c r="I158" s="27">
        <v>9440</v>
      </c>
      <c r="J158" s="27">
        <v>103839</v>
      </c>
      <c r="K158" s="27" t="e">
        <f>VLOOKUP(D158,'[1]Xử lý'!$C$175:$I$415,1,0)</f>
        <v>#N/A</v>
      </c>
      <c r="L158" s="27"/>
      <c r="M158" s="27"/>
      <c r="N158" s="26" t="s">
        <v>5496</v>
      </c>
      <c r="O158" s="26" t="b">
        <v>1</v>
      </c>
      <c r="P158" s="26" t="s">
        <v>5987</v>
      </c>
    </row>
    <row r="159" spans="1:16" hidden="1" x14ac:dyDescent="0.25">
      <c r="A159" s="25">
        <v>44408</v>
      </c>
      <c r="B159" s="25">
        <v>44408</v>
      </c>
      <c r="C159" s="26" t="s">
        <v>5988</v>
      </c>
      <c r="D159" s="26" t="s">
        <v>5989</v>
      </c>
      <c r="E159" s="26" t="s">
        <v>5494</v>
      </c>
      <c r="F159" s="26" t="s">
        <v>5495</v>
      </c>
      <c r="G159" s="27">
        <v>87787</v>
      </c>
      <c r="H159" s="27">
        <v>0</v>
      </c>
      <c r="I159" s="27">
        <v>8779</v>
      </c>
      <c r="J159" s="27">
        <v>96566</v>
      </c>
      <c r="K159" s="27" t="e">
        <f>VLOOKUP(D159,'[1]Xử lý'!$C$175:$I$415,1,0)</f>
        <v>#N/A</v>
      </c>
      <c r="L159" s="27"/>
      <c r="M159" s="27"/>
      <c r="N159" s="26" t="s">
        <v>5496</v>
      </c>
      <c r="O159" s="26" t="b">
        <v>1</v>
      </c>
      <c r="P159" s="26" t="s">
        <v>5990</v>
      </c>
    </row>
    <row r="160" spans="1:16" hidden="1" x14ac:dyDescent="0.25">
      <c r="A160" s="25">
        <v>44408</v>
      </c>
      <c r="B160" s="25">
        <v>44408</v>
      </c>
      <c r="C160" s="26" t="s">
        <v>5991</v>
      </c>
      <c r="D160" s="26" t="s">
        <v>5992</v>
      </c>
      <c r="E160" s="26" t="s">
        <v>5494</v>
      </c>
      <c r="F160" s="26" t="s">
        <v>5495</v>
      </c>
      <c r="G160" s="27">
        <v>708752</v>
      </c>
      <c r="H160" s="27">
        <v>0</v>
      </c>
      <c r="I160" s="27">
        <v>0</v>
      </c>
      <c r="J160" s="27">
        <v>708752</v>
      </c>
      <c r="K160" s="27" t="e">
        <f>VLOOKUP(D160,'[1]Xử lý'!$C$175:$I$415,1,0)</f>
        <v>#N/A</v>
      </c>
      <c r="L160" s="27"/>
      <c r="M160" s="27"/>
      <c r="N160" s="26" t="s">
        <v>5496</v>
      </c>
      <c r="O160" s="26" t="b">
        <v>1</v>
      </c>
      <c r="P160" s="26" t="s">
        <v>5993</v>
      </c>
    </row>
    <row r="161" spans="1:16" hidden="1" x14ac:dyDescent="0.25">
      <c r="A161" s="25">
        <v>44408</v>
      </c>
      <c r="B161" s="25">
        <v>44408</v>
      </c>
      <c r="C161" s="26" t="s">
        <v>5994</v>
      </c>
      <c r="D161" s="26" t="s">
        <v>5995</v>
      </c>
      <c r="E161" s="26" t="s">
        <v>5494</v>
      </c>
      <c r="F161" s="26" t="s">
        <v>5495</v>
      </c>
      <c r="G161" s="27">
        <v>182186</v>
      </c>
      <c r="H161" s="27">
        <v>0</v>
      </c>
      <c r="I161" s="27">
        <v>18219</v>
      </c>
      <c r="J161" s="27">
        <v>200405</v>
      </c>
      <c r="K161" s="27" t="e">
        <f>VLOOKUP(D161,'[1]Xử lý'!$C$175:$I$415,1,0)</f>
        <v>#N/A</v>
      </c>
      <c r="L161" s="27"/>
      <c r="M161" s="27"/>
      <c r="N161" s="26" t="s">
        <v>5496</v>
      </c>
      <c r="O161" s="26" t="b">
        <v>1</v>
      </c>
      <c r="P161" s="26" t="s">
        <v>5996</v>
      </c>
    </row>
    <row r="162" spans="1:16" hidden="1" x14ac:dyDescent="0.25">
      <c r="A162" s="25">
        <v>44408</v>
      </c>
      <c r="B162" s="25">
        <v>44408</v>
      </c>
      <c r="C162" s="26" t="s">
        <v>5997</v>
      </c>
      <c r="D162" s="26" t="s">
        <v>5998</v>
      </c>
      <c r="E162" s="26" t="s">
        <v>5494</v>
      </c>
      <c r="F162" s="26" t="s">
        <v>5495</v>
      </c>
      <c r="G162" s="27">
        <v>166785</v>
      </c>
      <c r="H162" s="27">
        <v>0</v>
      </c>
      <c r="I162" s="27">
        <v>16678</v>
      </c>
      <c r="J162" s="27">
        <v>183463</v>
      </c>
      <c r="K162" s="27" t="e">
        <f>VLOOKUP(D162,'[1]Xử lý'!$C$175:$I$415,1,0)</f>
        <v>#N/A</v>
      </c>
      <c r="L162" s="27"/>
      <c r="M162" s="27"/>
      <c r="N162" s="26" t="s">
        <v>5496</v>
      </c>
      <c r="O162" s="26" t="b">
        <v>1</v>
      </c>
      <c r="P162" s="26" t="s">
        <v>5999</v>
      </c>
    </row>
    <row r="163" spans="1:16" hidden="1" x14ac:dyDescent="0.25">
      <c r="A163" s="25">
        <v>44408</v>
      </c>
      <c r="B163" s="25">
        <v>44408</v>
      </c>
      <c r="C163" s="26" t="s">
        <v>6000</v>
      </c>
      <c r="D163" s="26" t="s">
        <v>6001</v>
      </c>
      <c r="E163" s="26" t="s">
        <v>5494</v>
      </c>
      <c r="F163" s="26" t="s">
        <v>5495</v>
      </c>
      <c r="G163" s="27">
        <v>94399</v>
      </c>
      <c r="H163" s="27">
        <v>0</v>
      </c>
      <c r="I163" s="27">
        <v>9440</v>
      </c>
      <c r="J163" s="27">
        <v>103839</v>
      </c>
      <c r="K163" s="27" t="e">
        <f>VLOOKUP(D163,'[1]Xử lý'!$C$175:$I$415,1,0)</f>
        <v>#N/A</v>
      </c>
      <c r="L163" s="27"/>
      <c r="M163" s="27"/>
      <c r="N163" s="26" t="s">
        <v>5496</v>
      </c>
      <c r="O163" s="26" t="b">
        <v>1</v>
      </c>
      <c r="P163" s="26" t="s">
        <v>6002</v>
      </c>
    </row>
    <row r="164" spans="1:16" hidden="1" x14ac:dyDescent="0.25">
      <c r="A164" s="25">
        <v>44408</v>
      </c>
      <c r="B164" s="25">
        <v>44408</v>
      </c>
      <c r="C164" s="26" t="s">
        <v>6003</v>
      </c>
      <c r="D164" s="26" t="s">
        <v>6004</v>
      </c>
      <c r="E164" s="26" t="s">
        <v>5494</v>
      </c>
      <c r="F164" s="26" t="s">
        <v>5495</v>
      </c>
      <c r="G164" s="27">
        <v>177188</v>
      </c>
      <c r="H164" s="27">
        <v>0</v>
      </c>
      <c r="I164" s="27">
        <v>0</v>
      </c>
      <c r="J164" s="27">
        <v>177188</v>
      </c>
      <c r="K164" s="27" t="e">
        <f>VLOOKUP(D164,'[1]Xử lý'!$C$175:$I$415,1,0)</f>
        <v>#N/A</v>
      </c>
      <c r="L164" s="27"/>
      <c r="M164" s="27"/>
      <c r="N164" s="26" t="s">
        <v>5496</v>
      </c>
      <c r="O164" s="26" t="b">
        <v>1</v>
      </c>
      <c r="P164" s="26" t="s">
        <v>6005</v>
      </c>
    </row>
    <row r="165" spans="1:16" hidden="1" x14ac:dyDescent="0.25">
      <c r="A165" s="25">
        <v>44408</v>
      </c>
      <c r="B165" s="25">
        <v>44408</v>
      </c>
      <c r="C165" s="26" t="s">
        <v>6006</v>
      </c>
      <c r="D165" s="26" t="s">
        <v>6007</v>
      </c>
      <c r="E165" s="26" t="s">
        <v>5494</v>
      </c>
      <c r="F165" s="26" t="s">
        <v>5495</v>
      </c>
      <c r="G165" s="27">
        <v>46000</v>
      </c>
      <c r="H165" s="27">
        <v>0</v>
      </c>
      <c r="I165" s="27">
        <v>4600</v>
      </c>
      <c r="J165" s="27">
        <v>50600</v>
      </c>
      <c r="K165" s="27" t="e">
        <f>VLOOKUP(D165,'[1]Xử lý'!$C$175:$I$415,1,0)</f>
        <v>#N/A</v>
      </c>
      <c r="L165" s="27"/>
      <c r="M165" s="27"/>
      <c r="N165" s="26" t="s">
        <v>5496</v>
      </c>
      <c r="O165" s="26" t="b">
        <v>1</v>
      </c>
      <c r="P165" s="26" t="s">
        <v>6008</v>
      </c>
    </row>
    <row r="166" spans="1:16" hidden="1" x14ac:dyDescent="0.25">
      <c r="A166" s="25">
        <v>44408</v>
      </c>
      <c r="B166" s="25">
        <v>44408</v>
      </c>
      <c r="C166" s="26" t="s">
        <v>6009</v>
      </c>
      <c r="D166" s="26" t="s">
        <v>6010</v>
      </c>
      <c r="E166" s="26" t="s">
        <v>5494</v>
      </c>
      <c r="F166" s="26" t="s">
        <v>5495</v>
      </c>
      <c r="G166" s="27">
        <v>94399</v>
      </c>
      <c r="H166" s="27">
        <v>0</v>
      </c>
      <c r="I166" s="27">
        <v>9440</v>
      </c>
      <c r="J166" s="27">
        <v>103839</v>
      </c>
      <c r="K166" s="27" t="e">
        <f>VLOOKUP(D166,'[1]Xử lý'!$C$175:$I$415,1,0)</f>
        <v>#N/A</v>
      </c>
      <c r="L166" s="27"/>
      <c r="M166" s="27"/>
      <c r="N166" s="26" t="s">
        <v>5496</v>
      </c>
      <c r="O166" s="26" t="b">
        <v>1</v>
      </c>
      <c r="P166" s="26" t="s">
        <v>6011</v>
      </c>
    </row>
    <row r="167" spans="1:16" hidden="1" x14ac:dyDescent="0.25">
      <c r="A167" s="25">
        <v>44408</v>
      </c>
      <c r="B167" s="25">
        <v>44408</v>
      </c>
      <c r="C167" s="26" t="s">
        <v>6012</v>
      </c>
      <c r="D167" s="26" t="s">
        <v>6013</v>
      </c>
      <c r="E167" s="26" t="s">
        <v>5494</v>
      </c>
      <c r="F167" s="26" t="s">
        <v>5495</v>
      </c>
      <c r="G167" s="27">
        <v>87787</v>
      </c>
      <c r="H167" s="27">
        <v>0</v>
      </c>
      <c r="I167" s="27">
        <v>8779</v>
      </c>
      <c r="J167" s="27">
        <v>96566</v>
      </c>
      <c r="K167" s="27" t="e">
        <f>VLOOKUP(D167,'[1]Xử lý'!$C$175:$I$415,1,0)</f>
        <v>#N/A</v>
      </c>
      <c r="L167" s="27"/>
      <c r="M167" s="27"/>
      <c r="N167" s="26" t="s">
        <v>5496</v>
      </c>
      <c r="O167" s="26" t="b">
        <v>1</v>
      </c>
      <c r="P167" s="26" t="s">
        <v>6014</v>
      </c>
    </row>
    <row r="168" spans="1:16" hidden="1" x14ac:dyDescent="0.25">
      <c r="A168" s="25">
        <v>44408</v>
      </c>
      <c r="B168" s="25">
        <v>44408</v>
      </c>
      <c r="C168" s="26" t="s">
        <v>6015</v>
      </c>
      <c r="D168" s="26" t="s">
        <v>6016</v>
      </c>
      <c r="E168" s="26" t="s">
        <v>5494</v>
      </c>
      <c r="F168" s="26" t="s">
        <v>5495</v>
      </c>
      <c r="G168" s="27">
        <v>87787</v>
      </c>
      <c r="H168" s="27">
        <v>0</v>
      </c>
      <c r="I168" s="27">
        <v>8779</v>
      </c>
      <c r="J168" s="27">
        <v>96566</v>
      </c>
      <c r="K168" s="27" t="e">
        <f>VLOOKUP(D168,'[1]Xử lý'!$C$175:$I$415,1,0)</f>
        <v>#N/A</v>
      </c>
      <c r="L168" s="27"/>
      <c r="M168" s="27"/>
      <c r="N168" s="26" t="s">
        <v>5496</v>
      </c>
      <c r="O168" s="26" t="b">
        <v>1</v>
      </c>
      <c r="P168" s="26" t="s">
        <v>6017</v>
      </c>
    </row>
    <row r="169" spans="1:16" hidden="1" x14ac:dyDescent="0.25">
      <c r="A169" s="25">
        <v>44408</v>
      </c>
      <c r="B169" s="25">
        <v>44408</v>
      </c>
      <c r="C169" s="26" t="s">
        <v>6018</v>
      </c>
      <c r="D169" s="26" t="s">
        <v>6019</v>
      </c>
      <c r="E169" s="26" t="s">
        <v>5494</v>
      </c>
      <c r="F169" s="26" t="s">
        <v>5495</v>
      </c>
      <c r="G169" s="27">
        <v>305967</v>
      </c>
      <c r="H169" s="27">
        <v>0</v>
      </c>
      <c r="I169" s="27">
        <v>30597</v>
      </c>
      <c r="J169" s="27">
        <v>336564</v>
      </c>
      <c r="K169" s="27" t="e">
        <f>VLOOKUP(D169,'[1]Xử lý'!$C$175:$I$415,1,0)</f>
        <v>#N/A</v>
      </c>
      <c r="L169" s="27"/>
      <c r="M169" s="27"/>
      <c r="N169" s="26" t="s">
        <v>5496</v>
      </c>
      <c r="O169" s="26" t="b">
        <v>1</v>
      </c>
      <c r="P169" s="26" t="s">
        <v>6020</v>
      </c>
    </row>
    <row r="170" spans="1:16" hidden="1" x14ac:dyDescent="0.25">
      <c r="A170" s="25">
        <v>44408</v>
      </c>
      <c r="B170" s="25">
        <v>44408</v>
      </c>
      <c r="C170" s="26" t="s">
        <v>6021</v>
      </c>
      <c r="D170" s="26" t="s">
        <v>6022</v>
      </c>
      <c r="E170" s="26" t="s">
        <v>5494</v>
      </c>
      <c r="F170" s="26" t="s">
        <v>5495</v>
      </c>
      <c r="G170" s="27">
        <v>101989</v>
      </c>
      <c r="H170" s="27">
        <v>0</v>
      </c>
      <c r="I170" s="27">
        <v>10199</v>
      </c>
      <c r="J170" s="27">
        <v>112188</v>
      </c>
      <c r="K170" s="27" t="e">
        <f>VLOOKUP(D170,'[1]Xử lý'!$C$175:$I$415,1,0)</f>
        <v>#N/A</v>
      </c>
      <c r="L170" s="27"/>
      <c r="M170" s="27"/>
      <c r="N170" s="26" t="s">
        <v>5496</v>
      </c>
      <c r="O170" s="26" t="b">
        <v>1</v>
      </c>
      <c r="P170" s="26" t="s">
        <v>6023</v>
      </c>
    </row>
    <row r="171" spans="1:16" hidden="1" x14ac:dyDescent="0.25">
      <c r="A171" s="25">
        <v>44408</v>
      </c>
      <c r="B171" s="25">
        <v>44408</v>
      </c>
      <c r="C171" s="26" t="s">
        <v>6024</v>
      </c>
      <c r="D171" s="26" t="s">
        <v>6025</v>
      </c>
      <c r="E171" s="26" t="s">
        <v>5494</v>
      </c>
      <c r="F171" s="26" t="s">
        <v>5495</v>
      </c>
      <c r="G171" s="27">
        <v>101989</v>
      </c>
      <c r="H171" s="27">
        <v>0</v>
      </c>
      <c r="I171" s="27">
        <v>10199</v>
      </c>
      <c r="J171" s="27">
        <v>112188</v>
      </c>
      <c r="K171" s="27" t="e">
        <f>VLOOKUP(D171,'[1]Xử lý'!$C$175:$I$415,1,0)</f>
        <v>#N/A</v>
      </c>
      <c r="L171" s="27"/>
      <c r="M171" s="27"/>
      <c r="N171" s="26" t="s">
        <v>5496</v>
      </c>
      <c r="O171" s="26" t="b">
        <v>1</v>
      </c>
      <c r="P171" s="26" t="s">
        <v>6026</v>
      </c>
    </row>
    <row r="172" spans="1:16" hidden="1" x14ac:dyDescent="0.25">
      <c r="A172" s="25">
        <v>44408</v>
      </c>
      <c r="B172" s="25">
        <v>44408</v>
      </c>
      <c r="C172" s="26" t="s">
        <v>6027</v>
      </c>
      <c r="D172" s="26" t="s">
        <v>6028</v>
      </c>
      <c r="E172" s="26" t="s">
        <v>5494</v>
      </c>
      <c r="F172" s="26" t="s">
        <v>5495</v>
      </c>
      <c r="G172" s="27">
        <v>94399</v>
      </c>
      <c r="H172" s="27">
        <v>0</v>
      </c>
      <c r="I172" s="27">
        <v>9440</v>
      </c>
      <c r="J172" s="27">
        <v>103839</v>
      </c>
      <c r="K172" s="27" t="e">
        <f>VLOOKUP(D172,'[1]Xử lý'!$C$175:$I$415,1,0)</f>
        <v>#N/A</v>
      </c>
      <c r="L172" s="27"/>
      <c r="M172" s="27"/>
      <c r="N172" s="26" t="s">
        <v>5496</v>
      </c>
      <c r="O172" s="26" t="b">
        <v>1</v>
      </c>
      <c r="P172" s="26" t="s">
        <v>6029</v>
      </c>
    </row>
    <row r="173" spans="1:16" hidden="1" x14ac:dyDescent="0.25">
      <c r="A173" s="25">
        <v>44408</v>
      </c>
      <c r="B173" s="25">
        <v>44408</v>
      </c>
      <c r="C173" s="26" t="s">
        <v>6030</v>
      </c>
      <c r="D173" s="26" t="s">
        <v>6031</v>
      </c>
      <c r="E173" s="26" t="s">
        <v>5494</v>
      </c>
      <c r="F173" s="26" t="s">
        <v>5495</v>
      </c>
      <c r="G173" s="27">
        <v>94399</v>
      </c>
      <c r="H173" s="27">
        <v>0</v>
      </c>
      <c r="I173" s="27">
        <v>9440</v>
      </c>
      <c r="J173" s="27">
        <v>103839</v>
      </c>
      <c r="K173" s="27" t="e">
        <f>VLOOKUP(D173,'[1]Xử lý'!$C$175:$I$415,1,0)</f>
        <v>#N/A</v>
      </c>
      <c r="L173" s="27"/>
      <c r="M173" s="27"/>
      <c r="N173" s="26" t="s">
        <v>5496</v>
      </c>
      <c r="O173" s="26" t="b">
        <v>1</v>
      </c>
      <c r="P173" s="26" t="s">
        <v>6032</v>
      </c>
    </row>
    <row r="174" spans="1:16" hidden="1" x14ac:dyDescent="0.25">
      <c r="A174" s="25">
        <v>44408</v>
      </c>
      <c r="B174" s="25">
        <v>44408</v>
      </c>
      <c r="C174" s="26" t="s">
        <v>6033</v>
      </c>
      <c r="D174" s="26" t="s">
        <v>6034</v>
      </c>
      <c r="E174" s="26" t="s">
        <v>5494</v>
      </c>
      <c r="F174" s="26" t="s">
        <v>5495</v>
      </c>
      <c r="G174" s="27">
        <v>50182</v>
      </c>
      <c r="H174" s="27">
        <v>0</v>
      </c>
      <c r="I174" s="27">
        <v>5018</v>
      </c>
      <c r="J174" s="27">
        <v>55200</v>
      </c>
      <c r="K174" s="27" t="e">
        <f>VLOOKUP(D174,'[1]Xử lý'!$C$175:$I$415,1,0)</f>
        <v>#N/A</v>
      </c>
      <c r="L174" s="27"/>
      <c r="M174" s="27"/>
      <c r="N174" s="26" t="s">
        <v>5496</v>
      </c>
      <c r="O174" s="26" t="b">
        <v>1</v>
      </c>
      <c r="P174" s="26" t="s">
        <v>6035</v>
      </c>
    </row>
    <row r="175" spans="1:16" hidden="1" x14ac:dyDescent="0.25">
      <c r="A175" s="25">
        <v>44408</v>
      </c>
      <c r="B175" s="25">
        <v>44408</v>
      </c>
      <c r="C175" s="26" t="s">
        <v>6036</v>
      </c>
      <c r="D175" s="26" t="s">
        <v>6037</v>
      </c>
      <c r="E175" s="26" t="s">
        <v>5494</v>
      </c>
      <c r="F175" s="26" t="s">
        <v>5495</v>
      </c>
      <c r="G175" s="27">
        <v>73431</v>
      </c>
      <c r="H175" s="27">
        <v>0</v>
      </c>
      <c r="I175" s="27">
        <v>7343</v>
      </c>
      <c r="J175" s="27">
        <v>80774</v>
      </c>
      <c r="K175" s="27" t="e">
        <f>VLOOKUP(D175,'[1]Xử lý'!$C$175:$I$415,1,0)</f>
        <v>#N/A</v>
      </c>
      <c r="L175" s="27"/>
      <c r="M175" s="27"/>
      <c r="N175" s="26" t="s">
        <v>5496</v>
      </c>
      <c r="O175" s="26" t="b">
        <v>1</v>
      </c>
      <c r="P175" s="26" t="s">
        <v>6038</v>
      </c>
    </row>
    <row r="176" spans="1:16" hidden="1" x14ac:dyDescent="0.25">
      <c r="A176" s="25">
        <v>44408</v>
      </c>
      <c r="B176" s="25">
        <v>44408</v>
      </c>
      <c r="C176" s="26" t="s">
        <v>6039</v>
      </c>
      <c r="D176" s="26" t="s">
        <v>6040</v>
      </c>
      <c r="E176" s="26" t="s">
        <v>5494</v>
      </c>
      <c r="F176" s="26" t="s">
        <v>5495</v>
      </c>
      <c r="G176" s="27">
        <v>789238</v>
      </c>
      <c r="H176" s="27">
        <v>0</v>
      </c>
      <c r="I176" s="27">
        <v>6125</v>
      </c>
      <c r="J176" s="27">
        <v>795363</v>
      </c>
      <c r="K176" s="27" t="e">
        <f>VLOOKUP(D176,'[1]Xử lý'!$C$175:$I$415,1,0)</f>
        <v>#N/A</v>
      </c>
      <c r="L176" s="27"/>
      <c r="M176" s="27"/>
      <c r="N176" s="26" t="s">
        <v>5496</v>
      </c>
      <c r="O176" s="26" t="b">
        <v>1</v>
      </c>
      <c r="P176" s="26" t="s">
        <v>6041</v>
      </c>
    </row>
    <row r="177" spans="1:16" hidden="1" x14ac:dyDescent="0.25">
      <c r="A177" s="25">
        <v>44408</v>
      </c>
      <c r="B177" s="25">
        <v>44408</v>
      </c>
      <c r="C177" s="26" t="s">
        <v>6042</v>
      </c>
      <c r="D177" s="26" t="s">
        <v>6043</v>
      </c>
      <c r="E177" s="26" t="s">
        <v>5693</v>
      </c>
      <c r="F177" s="26" t="s">
        <v>5495</v>
      </c>
      <c r="G177" s="27">
        <v>94399</v>
      </c>
      <c r="H177" s="27">
        <v>0</v>
      </c>
      <c r="I177" s="27">
        <v>9440</v>
      </c>
      <c r="J177" s="27">
        <v>103839</v>
      </c>
      <c r="K177" s="27" t="e">
        <f>VLOOKUP(D177,'[1]Xử lý'!$C$175:$I$415,1,0)</f>
        <v>#N/A</v>
      </c>
      <c r="L177" s="27"/>
      <c r="M177" s="27"/>
      <c r="N177" s="26" t="s">
        <v>5496</v>
      </c>
      <c r="O177" s="26" t="b">
        <v>1</v>
      </c>
      <c r="P177" s="26" t="s">
        <v>6044</v>
      </c>
    </row>
    <row r="178" spans="1:16" hidden="1" x14ac:dyDescent="0.25">
      <c r="A178" s="25">
        <v>44408</v>
      </c>
      <c r="B178" s="25">
        <v>44408</v>
      </c>
      <c r="C178" s="26" t="s">
        <v>6045</v>
      </c>
      <c r="D178" s="26" t="s">
        <v>6046</v>
      </c>
      <c r="E178" s="26" t="s">
        <v>5700</v>
      </c>
      <c r="F178" s="26" t="s">
        <v>5495</v>
      </c>
      <c r="G178" s="27">
        <v>46000</v>
      </c>
      <c r="H178" s="27">
        <v>0</v>
      </c>
      <c r="I178" s="27">
        <v>4600</v>
      </c>
      <c r="J178" s="27">
        <v>50600</v>
      </c>
      <c r="K178" s="27" t="e">
        <f>VLOOKUP(D178,'[1]Xử lý'!$C$175:$I$415,1,0)</f>
        <v>#N/A</v>
      </c>
      <c r="L178" s="27"/>
      <c r="M178" s="27"/>
      <c r="N178" s="26" t="s">
        <v>5496</v>
      </c>
      <c r="O178" s="26" t="b">
        <v>1</v>
      </c>
      <c r="P178" s="26" t="s">
        <v>6047</v>
      </c>
    </row>
    <row r="179" spans="1:16" x14ac:dyDescent="0.25">
      <c r="A179" s="25">
        <v>44408</v>
      </c>
      <c r="B179" s="25">
        <v>44408</v>
      </c>
      <c r="C179" s="26" t="s">
        <v>6048</v>
      </c>
      <c r="D179" s="26" t="s">
        <v>6049</v>
      </c>
      <c r="E179" s="26" t="s">
        <v>5737</v>
      </c>
      <c r="F179" s="26" t="s">
        <v>5495</v>
      </c>
      <c r="G179" s="27">
        <v>250910</v>
      </c>
      <c r="H179" s="27">
        <v>0</v>
      </c>
      <c r="I179" s="27">
        <v>25091</v>
      </c>
      <c r="J179" s="27">
        <v>276001</v>
      </c>
      <c r="K179" s="27" t="str">
        <f>VLOOKUP(D179,'[1]Xử lý'!$C$175:$I$415,1,0)</f>
        <v>0007488</v>
      </c>
      <c r="L179" s="27">
        <f t="shared" si="2"/>
        <v>276001</v>
      </c>
      <c r="M179" s="27">
        <f>J179-L179</f>
        <v>0</v>
      </c>
      <c r="N179" s="26" t="s">
        <v>5496</v>
      </c>
      <c r="O179" s="26" t="b">
        <v>1</v>
      </c>
      <c r="P179" s="26" t="s">
        <v>6050</v>
      </c>
    </row>
    <row r="180" spans="1:16" hidden="1" x14ac:dyDescent="0.25">
      <c r="A180" s="25">
        <v>44408</v>
      </c>
      <c r="B180" s="25">
        <v>44408</v>
      </c>
      <c r="C180" s="26" t="s">
        <v>6051</v>
      </c>
      <c r="D180" s="26" t="s">
        <v>6052</v>
      </c>
      <c r="E180" s="26" t="s">
        <v>5737</v>
      </c>
      <c r="F180" s="26" t="s">
        <v>5495</v>
      </c>
      <c r="G180" s="27">
        <v>147595</v>
      </c>
      <c r="H180" s="27">
        <v>0</v>
      </c>
      <c r="I180" s="27">
        <v>14760</v>
      </c>
      <c r="J180" s="27">
        <v>162355</v>
      </c>
      <c r="K180" s="27" t="e">
        <f>VLOOKUP(D180,'[1]Xử lý'!$C$175:$I$415,1,0)</f>
        <v>#N/A</v>
      </c>
      <c r="L180" s="27"/>
      <c r="M180" s="27"/>
      <c r="N180" s="26" t="s">
        <v>5496</v>
      </c>
      <c r="O180" s="26" t="b">
        <v>1</v>
      </c>
      <c r="P180" s="26" t="s">
        <v>6053</v>
      </c>
    </row>
    <row r="181" spans="1:16" x14ac:dyDescent="0.25">
      <c r="A181" s="25">
        <v>44408</v>
      </c>
      <c r="B181" s="25">
        <v>44408</v>
      </c>
      <c r="C181" s="26" t="s">
        <v>6054</v>
      </c>
      <c r="D181" s="26" t="s">
        <v>6055</v>
      </c>
      <c r="E181" s="26" t="s">
        <v>5737</v>
      </c>
      <c r="F181" s="26" t="s">
        <v>5495</v>
      </c>
      <c r="G181" s="27">
        <v>222380</v>
      </c>
      <c r="H181" s="27">
        <v>0</v>
      </c>
      <c r="I181" s="27">
        <v>22238</v>
      </c>
      <c r="J181" s="27">
        <v>244618</v>
      </c>
      <c r="K181" s="27" t="str">
        <f>VLOOKUP(D181,'[1]Xử lý'!$C$175:$I$415,1,0)</f>
        <v>0007463</v>
      </c>
      <c r="L181" s="27">
        <f t="shared" si="2"/>
        <v>244618</v>
      </c>
      <c r="M181" s="27">
        <f t="shared" ref="M181:M182" si="4">J181-L181</f>
        <v>0</v>
      </c>
      <c r="N181" s="26" t="s">
        <v>5496</v>
      </c>
      <c r="O181" s="26" t="b">
        <v>1</v>
      </c>
      <c r="P181" s="26" t="s">
        <v>6056</v>
      </c>
    </row>
    <row r="182" spans="1:16" x14ac:dyDescent="0.25">
      <c r="A182" s="25">
        <v>44408</v>
      </c>
      <c r="B182" s="25">
        <v>44408</v>
      </c>
      <c r="C182" s="26" t="s">
        <v>6057</v>
      </c>
      <c r="D182" s="26" t="s">
        <v>6058</v>
      </c>
      <c r="E182" s="26" t="s">
        <v>5826</v>
      </c>
      <c r="F182" s="26" t="s">
        <v>5495</v>
      </c>
      <c r="G182" s="27">
        <v>305967</v>
      </c>
      <c r="H182" s="27">
        <v>0</v>
      </c>
      <c r="I182" s="27">
        <v>30597</v>
      </c>
      <c r="J182" s="27">
        <v>336564</v>
      </c>
      <c r="K182" s="27" t="str">
        <f>VLOOKUP(D182,'[1]Xử lý'!$C$175:$I$415,1,0)</f>
        <v>0002292</v>
      </c>
      <c r="L182" s="27">
        <f t="shared" si="2"/>
        <v>336564</v>
      </c>
      <c r="M182" s="27">
        <f t="shared" si="4"/>
        <v>0</v>
      </c>
      <c r="N182" s="26" t="s">
        <v>5496</v>
      </c>
      <c r="O182" s="26" t="b">
        <v>1</v>
      </c>
      <c r="P182" s="26" t="s">
        <v>6059</v>
      </c>
    </row>
    <row r="183" spans="1:16" hidden="1" x14ac:dyDescent="0.25">
      <c r="A183" s="25">
        <v>44408</v>
      </c>
      <c r="B183" s="25">
        <v>44408</v>
      </c>
      <c r="C183" s="26" t="s">
        <v>6060</v>
      </c>
      <c r="D183" s="26" t="s">
        <v>6061</v>
      </c>
      <c r="E183" s="26" t="s">
        <v>5826</v>
      </c>
      <c r="F183" s="26" t="s">
        <v>5495</v>
      </c>
      <c r="G183" s="27">
        <v>94399</v>
      </c>
      <c r="H183" s="27">
        <v>0</v>
      </c>
      <c r="I183" s="27">
        <v>9440</v>
      </c>
      <c r="J183" s="27">
        <v>103839</v>
      </c>
      <c r="K183" s="27" t="e">
        <f>VLOOKUP(D183,'[1]Xử lý'!$C$175:$I$415,1,0)</f>
        <v>#N/A</v>
      </c>
      <c r="L183" s="27"/>
      <c r="M183" s="27"/>
      <c r="N183" s="26" t="s">
        <v>5496</v>
      </c>
      <c r="O183" s="26" t="b">
        <v>1</v>
      </c>
      <c r="P183" s="26" t="s">
        <v>6062</v>
      </c>
    </row>
    <row r="184" spans="1:16" x14ac:dyDescent="0.25">
      <c r="A184" s="25">
        <v>44408</v>
      </c>
      <c r="B184" s="25">
        <v>44408</v>
      </c>
      <c r="C184" s="26" t="s">
        <v>6063</v>
      </c>
      <c r="D184" s="26" t="s">
        <v>6064</v>
      </c>
      <c r="E184" s="26" t="s">
        <v>5826</v>
      </c>
      <c r="F184" s="26" t="s">
        <v>5495</v>
      </c>
      <c r="G184" s="27">
        <v>101989</v>
      </c>
      <c r="H184" s="27">
        <v>0</v>
      </c>
      <c r="I184" s="27">
        <v>10199</v>
      </c>
      <c r="J184" s="27">
        <v>112188</v>
      </c>
      <c r="K184" s="27" t="str">
        <f>VLOOKUP(D184,'[1]Xử lý'!$C$175:$I$415,1,0)</f>
        <v>0002283</v>
      </c>
      <c r="L184" s="27">
        <f t="shared" si="2"/>
        <v>112188</v>
      </c>
      <c r="M184" s="27">
        <f>J184-L184</f>
        <v>0</v>
      </c>
      <c r="N184" s="26" t="s">
        <v>5496</v>
      </c>
      <c r="O184" s="26" t="b">
        <v>1</v>
      </c>
      <c r="P184" s="26" t="s">
        <v>6065</v>
      </c>
    </row>
    <row r="185" spans="1:16" hidden="1" x14ac:dyDescent="0.25">
      <c r="A185" s="25">
        <v>44408</v>
      </c>
      <c r="B185" s="25">
        <v>44408</v>
      </c>
      <c r="C185" s="26" t="s">
        <v>6066</v>
      </c>
      <c r="D185" s="26" t="s">
        <v>6067</v>
      </c>
      <c r="E185" s="26" t="s">
        <v>5864</v>
      </c>
      <c r="F185" s="26" t="s">
        <v>5495</v>
      </c>
      <c r="G185" s="27">
        <v>50182</v>
      </c>
      <c r="H185" s="27">
        <v>0</v>
      </c>
      <c r="I185" s="27">
        <v>5018</v>
      </c>
      <c r="J185" s="27">
        <v>55200</v>
      </c>
      <c r="K185" s="27" t="e">
        <f>VLOOKUP(D185,'[1]Xử lý'!$C$175:$I$415,1,0)</f>
        <v>#N/A</v>
      </c>
      <c r="L185" s="27"/>
      <c r="M185" s="27"/>
      <c r="N185" s="26" t="s">
        <v>5496</v>
      </c>
      <c r="O185" s="26" t="b">
        <v>1</v>
      </c>
      <c r="P185" s="26" t="s">
        <v>6068</v>
      </c>
    </row>
    <row r="186" spans="1:16" hidden="1" x14ac:dyDescent="0.25">
      <c r="A186" s="25">
        <v>44408</v>
      </c>
      <c r="B186" s="25">
        <v>44408</v>
      </c>
      <c r="C186" s="26" t="s">
        <v>6069</v>
      </c>
      <c r="D186" s="26" t="s">
        <v>6070</v>
      </c>
      <c r="E186" s="26" t="s">
        <v>6071</v>
      </c>
      <c r="F186" s="26" t="s">
        <v>5495</v>
      </c>
      <c r="G186" s="27">
        <v>188798</v>
      </c>
      <c r="H186" s="27">
        <v>0</v>
      </c>
      <c r="I186" s="27">
        <v>18880</v>
      </c>
      <c r="J186" s="27">
        <v>207678</v>
      </c>
      <c r="K186" s="27" t="e">
        <f>VLOOKUP(D186,'[1]Xử lý'!$C$175:$I$415,1,0)</f>
        <v>#N/A</v>
      </c>
      <c r="L186" s="27"/>
      <c r="M186" s="27"/>
      <c r="N186" s="26" t="s">
        <v>5496</v>
      </c>
      <c r="O186" s="26" t="b">
        <v>1</v>
      </c>
      <c r="P186" s="26" t="s">
        <v>6072</v>
      </c>
    </row>
    <row r="187" spans="1:16" hidden="1" x14ac:dyDescent="0.25">
      <c r="A187" s="25">
        <v>44408</v>
      </c>
      <c r="B187" s="25">
        <v>44408</v>
      </c>
      <c r="C187" s="26" t="s">
        <v>6073</v>
      </c>
      <c r="D187" s="26" t="s">
        <v>6074</v>
      </c>
      <c r="E187" s="26" t="s">
        <v>5881</v>
      </c>
      <c r="F187" s="26" t="s">
        <v>5495</v>
      </c>
      <c r="G187" s="27">
        <v>1560040</v>
      </c>
      <c r="H187" s="27">
        <v>0</v>
      </c>
      <c r="I187" s="27">
        <v>156004</v>
      </c>
      <c r="J187" s="27">
        <v>1716044</v>
      </c>
      <c r="K187" s="27" t="e">
        <f>VLOOKUP(D187,'[1]Xử lý'!$C$175:$I$415,1,0)</f>
        <v>#N/A</v>
      </c>
      <c r="L187" s="27"/>
      <c r="M187" s="27"/>
      <c r="N187" s="26" t="s">
        <v>5496</v>
      </c>
      <c r="O187" s="26" t="b">
        <v>1</v>
      </c>
      <c r="P187" s="26" t="s">
        <v>6075</v>
      </c>
    </row>
    <row r="188" spans="1:16" hidden="1" x14ac:dyDescent="0.25">
      <c r="A188" s="25">
        <v>44408</v>
      </c>
      <c r="B188" s="25">
        <v>44408</v>
      </c>
      <c r="C188" s="26" t="s">
        <v>6076</v>
      </c>
      <c r="D188" s="26" t="s">
        <v>6077</v>
      </c>
      <c r="E188" s="26" t="s">
        <v>5908</v>
      </c>
      <c r="F188" s="26" t="s">
        <v>5495</v>
      </c>
      <c r="G188" s="27">
        <v>595982</v>
      </c>
      <c r="H188" s="27">
        <v>0</v>
      </c>
      <c r="I188" s="27">
        <v>59599</v>
      </c>
      <c r="J188" s="27">
        <v>655581</v>
      </c>
      <c r="K188" s="27" t="e">
        <f>VLOOKUP(D188,'[1]Xử lý'!$C$175:$I$415,1,0)</f>
        <v>#N/A</v>
      </c>
      <c r="L188" s="27"/>
      <c r="M188" s="27"/>
      <c r="N188" s="26" t="s">
        <v>5496</v>
      </c>
      <c r="O188" s="26" t="b">
        <v>1</v>
      </c>
      <c r="P188" s="26" t="s">
        <v>6078</v>
      </c>
    </row>
    <row r="189" spans="1:16" hidden="1" x14ac:dyDescent="0.25">
      <c r="A189" s="25">
        <v>44408</v>
      </c>
      <c r="B189" s="25">
        <v>44408</v>
      </c>
      <c r="C189" s="26" t="s">
        <v>6079</v>
      </c>
      <c r="D189" s="26" t="s">
        <v>6080</v>
      </c>
      <c r="E189" s="26" t="s">
        <v>6081</v>
      </c>
      <c r="F189" s="26" t="s">
        <v>5495</v>
      </c>
      <c r="G189" s="27">
        <v>92000</v>
      </c>
      <c r="H189" s="27">
        <v>0</v>
      </c>
      <c r="I189" s="27">
        <v>9200</v>
      </c>
      <c r="J189" s="27">
        <v>101200</v>
      </c>
      <c r="K189" s="27" t="e">
        <f>VLOOKUP(D189,'[1]Xử lý'!$C$175:$I$415,1,0)</f>
        <v>#N/A</v>
      </c>
      <c r="L189" s="27"/>
      <c r="M189" s="27"/>
      <c r="N189" s="26" t="s">
        <v>5496</v>
      </c>
      <c r="O189" s="26" t="b">
        <v>1</v>
      </c>
      <c r="P189" s="26" t="s">
        <v>6082</v>
      </c>
    </row>
    <row r="190" spans="1:16" hidden="1" x14ac:dyDescent="0.25">
      <c r="A190" s="25">
        <v>44408</v>
      </c>
      <c r="B190" s="25">
        <v>44408</v>
      </c>
      <c r="C190" s="26" t="s">
        <v>6083</v>
      </c>
      <c r="D190" s="26" t="s">
        <v>6084</v>
      </c>
      <c r="E190" s="26" t="s">
        <v>5965</v>
      </c>
      <c r="F190" s="26" t="s">
        <v>5495</v>
      </c>
      <c r="G190" s="27">
        <v>283197</v>
      </c>
      <c r="H190" s="27">
        <v>0</v>
      </c>
      <c r="I190" s="27">
        <v>28320</v>
      </c>
      <c r="J190" s="27">
        <v>311517</v>
      </c>
      <c r="K190" s="27" t="e">
        <f>VLOOKUP(D190,'[1]Xử lý'!$C$175:$I$415,1,0)</f>
        <v>#N/A</v>
      </c>
      <c r="L190" s="27"/>
      <c r="M190" s="27"/>
      <c r="N190" s="26" t="s">
        <v>5496</v>
      </c>
      <c r="O190" s="26" t="b">
        <v>1</v>
      </c>
      <c r="P190" s="26" t="s">
        <v>6085</v>
      </c>
    </row>
    <row r="191" spans="1:16" hidden="1" x14ac:dyDescent="0.25">
      <c r="A191" s="25">
        <v>44408</v>
      </c>
      <c r="B191" s="25">
        <v>44408</v>
      </c>
      <c r="C191" s="26" t="s">
        <v>6086</v>
      </c>
      <c r="D191" s="26" t="s">
        <v>6087</v>
      </c>
      <c r="E191" s="26" t="s">
        <v>5965</v>
      </c>
      <c r="F191" s="26" t="s">
        <v>5495</v>
      </c>
      <c r="G191" s="27">
        <v>184000</v>
      </c>
      <c r="H191" s="27">
        <v>0</v>
      </c>
      <c r="I191" s="27">
        <v>18400</v>
      </c>
      <c r="J191" s="27">
        <v>202400</v>
      </c>
      <c r="K191" s="27" t="e">
        <f>VLOOKUP(D191,'[1]Xử lý'!$C$175:$I$415,1,0)</f>
        <v>#N/A</v>
      </c>
      <c r="L191" s="27"/>
      <c r="M191" s="27"/>
      <c r="N191" s="26" t="s">
        <v>5496</v>
      </c>
      <c r="O191" s="26" t="b">
        <v>1</v>
      </c>
      <c r="P191" s="26" t="s">
        <v>6088</v>
      </c>
    </row>
    <row r="192" spans="1:16" x14ac:dyDescent="0.25">
      <c r="A192" s="25">
        <v>44408</v>
      </c>
      <c r="B192" s="25">
        <v>44408</v>
      </c>
      <c r="C192" s="26" t="s">
        <v>6089</v>
      </c>
      <c r="D192" s="26" t="s">
        <v>6090</v>
      </c>
      <c r="E192" s="26" t="s">
        <v>6091</v>
      </c>
      <c r="F192" s="26" t="s">
        <v>5495</v>
      </c>
      <c r="G192" s="27">
        <v>422364</v>
      </c>
      <c r="H192" s="27">
        <v>0</v>
      </c>
      <c r="I192" s="27">
        <v>42236</v>
      </c>
      <c r="J192" s="27">
        <v>464600</v>
      </c>
      <c r="K192" s="27" t="str">
        <f>VLOOKUP(D192,'[1]Xử lý'!$C$175:$I$415,1,0)</f>
        <v>0000412</v>
      </c>
      <c r="L192" s="27">
        <f t="shared" ref="L192" si="5">IF(K192&lt;&gt;0,J192,0)</f>
        <v>464600</v>
      </c>
      <c r="M192" s="27">
        <f>J192-L192</f>
        <v>0</v>
      </c>
      <c r="N192" s="26" t="s">
        <v>5496</v>
      </c>
      <c r="O192" s="26" t="b">
        <v>1</v>
      </c>
      <c r="P192" s="26" t="s">
        <v>6092</v>
      </c>
    </row>
    <row r="193" spans="1:16" hidden="1" x14ac:dyDescent="0.25">
      <c r="A193" s="25">
        <v>44407</v>
      </c>
      <c r="B193" s="25">
        <v>44407</v>
      </c>
      <c r="C193" s="26" t="s">
        <v>6093</v>
      </c>
      <c r="D193" s="26" t="s">
        <v>6094</v>
      </c>
      <c r="E193" s="26" t="s">
        <v>5494</v>
      </c>
      <c r="F193" s="26" t="s">
        <v>5495</v>
      </c>
      <c r="G193" s="27">
        <v>94399</v>
      </c>
      <c r="H193" s="27">
        <v>0</v>
      </c>
      <c r="I193" s="27">
        <v>9440</v>
      </c>
      <c r="J193" s="27">
        <v>103839</v>
      </c>
      <c r="K193" s="27" t="e">
        <f>VLOOKUP(D193,'[1]Xử lý'!$C$175:$I$415,1,0)</f>
        <v>#N/A</v>
      </c>
      <c r="L193" s="27"/>
      <c r="M193" s="27"/>
      <c r="N193" s="26" t="s">
        <v>5496</v>
      </c>
      <c r="O193" s="26" t="b">
        <v>1</v>
      </c>
      <c r="P193" s="26" t="s">
        <v>6095</v>
      </c>
    </row>
    <row r="194" spans="1:16" hidden="1" x14ac:dyDescent="0.25">
      <c r="A194" s="25">
        <v>44407</v>
      </c>
      <c r="B194" s="25">
        <v>44407</v>
      </c>
      <c r="C194" s="26" t="s">
        <v>6096</v>
      </c>
      <c r="D194" s="26" t="s">
        <v>6097</v>
      </c>
      <c r="E194" s="26" t="s">
        <v>5494</v>
      </c>
      <c r="F194" s="26" t="s">
        <v>5495</v>
      </c>
      <c r="G194" s="27">
        <v>92000</v>
      </c>
      <c r="H194" s="27">
        <v>0</v>
      </c>
      <c r="I194" s="27">
        <v>9200</v>
      </c>
      <c r="J194" s="27">
        <v>101200</v>
      </c>
      <c r="K194" s="27" t="e">
        <f>VLOOKUP(D194,'[1]Xử lý'!$C$175:$I$415,1,0)</f>
        <v>#N/A</v>
      </c>
      <c r="L194" s="27"/>
      <c r="M194" s="27"/>
      <c r="N194" s="26" t="s">
        <v>5496</v>
      </c>
      <c r="O194" s="26" t="b">
        <v>1</v>
      </c>
      <c r="P194" s="26" t="s">
        <v>6098</v>
      </c>
    </row>
    <row r="195" spans="1:16" hidden="1" x14ac:dyDescent="0.25">
      <c r="A195" s="25">
        <v>44407</v>
      </c>
      <c r="B195" s="25">
        <v>44407</v>
      </c>
      <c r="C195" s="26" t="s">
        <v>6099</v>
      </c>
      <c r="D195" s="26" t="s">
        <v>6100</v>
      </c>
      <c r="E195" s="26" t="s">
        <v>5494</v>
      </c>
      <c r="F195" s="26" t="s">
        <v>5495</v>
      </c>
      <c r="G195" s="27">
        <v>203978</v>
      </c>
      <c r="H195" s="27">
        <v>0</v>
      </c>
      <c r="I195" s="27">
        <v>20398</v>
      </c>
      <c r="J195" s="27">
        <v>224376</v>
      </c>
      <c r="K195" s="27" t="e">
        <f>VLOOKUP(D195,'[1]Xử lý'!$C$175:$I$415,1,0)</f>
        <v>#N/A</v>
      </c>
      <c r="L195" s="27"/>
      <c r="M195" s="27"/>
      <c r="N195" s="26" t="s">
        <v>5496</v>
      </c>
      <c r="O195" s="26" t="b">
        <v>1</v>
      </c>
      <c r="P195" s="26" t="s">
        <v>6101</v>
      </c>
    </row>
    <row r="196" spans="1:16" hidden="1" x14ac:dyDescent="0.25">
      <c r="A196" s="25">
        <v>44407</v>
      </c>
      <c r="B196" s="25">
        <v>44407</v>
      </c>
      <c r="C196" s="26" t="s">
        <v>6102</v>
      </c>
      <c r="D196" s="26" t="s">
        <v>6103</v>
      </c>
      <c r="E196" s="26" t="s">
        <v>5494</v>
      </c>
      <c r="F196" s="26" t="s">
        <v>5495</v>
      </c>
      <c r="G196" s="27">
        <v>533334</v>
      </c>
      <c r="H196" s="27">
        <v>0</v>
      </c>
      <c r="I196" s="27">
        <v>53334</v>
      </c>
      <c r="J196" s="27">
        <v>586668</v>
      </c>
      <c r="K196" s="27" t="e">
        <f>VLOOKUP(D196,'[1]Xử lý'!$C$175:$I$415,1,0)</f>
        <v>#N/A</v>
      </c>
      <c r="L196" s="27"/>
      <c r="M196" s="27"/>
      <c r="N196" s="26" t="s">
        <v>5496</v>
      </c>
      <c r="O196" s="26" t="b">
        <v>1</v>
      </c>
      <c r="P196" s="26" t="s">
        <v>6104</v>
      </c>
    </row>
    <row r="197" spans="1:16" hidden="1" x14ac:dyDescent="0.25">
      <c r="A197" s="25">
        <v>44407</v>
      </c>
      <c r="B197" s="25">
        <v>44407</v>
      </c>
      <c r="C197" s="26" t="s">
        <v>6105</v>
      </c>
      <c r="D197" s="26" t="s">
        <v>6106</v>
      </c>
      <c r="E197" s="26" t="s">
        <v>5494</v>
      </c>
      <c r="F197" s="26" t="s">
        <v>5495</v>
      </c>
      <c r="G197" s="27">
        <v>202353</v>
      </c>
      <c r="H197" s="27">
        <v>0</v>
      </c>
      <c r="I197" s="27">
        <v>20235</v>
      </c>
      <c r="J197" s="27">
        <v>222588</v>
      </c>
      <c r="K197" s="27" t="e">
        <f>VLOOKUP(D197,'[1]Xử lý'!$C$175:$I$415,1,0)</f>
        <v>#N/A</v>
      </c>
      <c r="L197" s="27"/>
      <c r="M197" s="27"/>
      <c r="N197" s="26" t="s">
        <v>5496</v>
      </c>
      <c r="O197" s="26" t="b">
        <v>1</v>
      </c>
      <c r="P197" s="26" t="s">
        <v>6107</v>
      </c>
    </row>
    <row r="198" spans="1:16" hidden="1" x14ac:dyDescent="0.25">
      <c r="A198" s="25">
        <v>44407</v>
      </c>
      <c r="B198" s="25">
        <v>44407</v>
      </c>
      <c r="C198" s="26" t="s">
        <v>6108</v>
      </c>
      <c r="D198" s="26" t="s">
        <v>6109</v>
      </c>
      <c r="E198" s="26" t="s">
        <v>5494</v>
      </c>
      <c r="F198" s="26" t="s">
        <v>5495</v>
      </c>
      <c r="G198" s="27">
        <v>175574</v>
      </c>
      <c r="H198" s="27">
        <v>0</v>
      </c>
      <c r="I198" s="27">
        <v>17557</v>
      </c>
      <c r="J198" s="27">
        <v>193131</v>
      </c>
      <c r="K198" s="27" t="e">
        <f>VLOOKUP(D198,'[1]Xử lý'!$C$175:$I$415,1,0)</f>
        <v>#N/A</v>
      </c>
      <c r="L198" s="27"/>
      <c r="M198" s="27"/>
      <c r="N198" s="26" t="s">
        <v>5496</v>
      </c>
      <c r="O198" s="26" t="b">
        <v>1</v>
      </c>
      <c r="P198" s="26" t="s">
        <v>6110</v>
      </c>
    </row>
    <row r="199" spans="1:16" hidden="1" x14ac:dyDescent="0.25">
      <c r="A199" s="25">
        <v>44407</v>
      </c>
      <c r="B199" s="25">
        <v>44407</v>
      </c>
      <c r="C199" s="26" t="s">
        <v>6111</v>
      </c>
      <c r="D199" s="26" t="s">
        <v>6112</v>
      </c>
      <c r="E199" s="26" t="s">
        <v>5494</v>
      </c>
      <c r="F199" s="26" t="s">
        <v>5495</v>
      </c>
      <c r="G199" s="27">
        <v>94399</v>
      </c>
      <c r="H199" s="27">
        <v>0</v>
      </c>
      <c r="I199" s="27">
        <v>9440</v>
      </c>
      <c r="J199" s="27">
        <v>103839</v>
      </c>
      <c r="K199" s="27" t="e">
        <f>VLOOKUP(D199,'[1]Xử lý'!$C$175:$I$415,1,0)</f>
        <v>#N/A</v>
      </c>
      <c r="L199" s="27"/>
      <c r="M199" s="27"/>
      <c r="N199" s="26" t="s">
        <v>5496</v>
      </c>
      <c r="O199" s="26" t="b">
        <v>1</v>
      </c>
      <c r="P199" s="26" t="s">
        <v>6113</v>
      </c>
    </row>
    <row r="200" spans="1:16" hidden="1" x14ac:dyDescent="0.25">
      <c r="A200" s="25">
        <v>44407</v>
      </c>
      <c r="B200" s="25">
        <v>44407</v>
      </c>
      <c r="C200" s="26" t="s">
        <v>6114</v>
      </c>
      <c r="D200" s="26" t="s">
        <v>6115</v>
      </c>
      <c r="E200" s="26" t="s">
        <v>5494</v>
      </c>
      <c r="F200" s="26" t="s">
        <v>5495</v>
      </c>
      <c r="G200" s="27">
        <v>354376</v>
      </c>
      <c r="H200" s="27">
        <v>0</v>
      </c>
      <c r="I200" s="27">
        <v>0</v>
      </c>
      <c r="J200" s="27">
        <v>354376</v>
      </c>
      <c r="K200" s="27" t="e">
        <f>VLOOKUP(D200,'[1]Xử lý'!$C$175:$I$415,1,0)</f>
        <v>#N/A</v>
      </c>
      <c r="L200" s="27"/>
      <c r="M200" s="27"/>
      <c r="N200" s="26" t="s">
        <v>5496</v>
      </c>
      <c r="O200" s="26" t="b">
        <v>1</v>
      </c>
      <c r="P200" s="26" t="s">
        <v>6116</v>
      </c>
    </row>
    <row r="201" spans="1:16" hidden="1" x14ac:dyDescent="0.25">
      <c r="A201" s="25">
        <v>44407</v>
      </c>
      <c r="B201" s="25">
        <v>44407</v>
      </c>
      <c r="C201" s="26" t="s">
        <v>6117</v>
      </c>
      <c r="D201" s="26" t="s">
        <v>6118</v>
      </c>
      <c r="E201" s="26" t="s">
        <v>5494</v>
      </c>
      <c r="F201" s="26" t="s">
        <v>5495</v>
      </c>
      <c r="G201" s="27">
        <v>263361</v>
      </c>
      <c r="H201" s="27">
        <v>0</v>
      </c>
      <c r="I201" s="27">
        <v>26336</v>
      </c>
      <c r="J201" s="27">
        <v>289697</v>
      </c>
      <c r="K201" s="27" t="e">
        <f>VLOOKUP(D201,'[1]Xử lý'!$C$175:$I$415,1,0)</f>
        <v>#N/A</v>
      </c>
      <c r="L201" s="27"/>
      <c r="M201" s="27"/>
      <c r="N201" s="26" t="s">
        <v>5496</v>
      </c>
      <c r="O201" s="26" t="b">
        <v>1</v>
      </c>
      <c r="P201" s="26" t="s">
        <v>6119</v>
      </c>
    </row>
    <row r="202" spans="1:16" hidden="1" x14ac:dyDescent="0.25">
      <c r="A202" s="25">
        <v>44407</v>
      </c>
      <c r="B202" s="25">
        <v>44407</v>
      </c>
      <c r="C202" s="26" t="s">
        <v>6120</v>
      </c>
      <c r="D202" s="26" t="s">
        <v>6121</v>
      </c>
      <c r="E202" s="26" t="s">
        <v>5494</v>
      </c>
      <c r="F202" s="26" t="s">
        <v>5495</v>
      </c>
      <c r="G202" s="27">
        <v>276585</v>
      </c>
      <c r="H202" s="27">
        <v>0</v>
      </c>
      <c r="I202" s="27">
        <v>27659</v>
      </c>
      <c r="J202" s="27">
        <v>304244</v>
      </c>
      <c r="K202" s="27" t="e">
        <f>VLOOKUP(D202,'[1]Xử lý'!$C$175:$I$415,1,0)</f>
        <v>#N/A</v>
      </c>
      <c r="L202" s="27"/>
      <c r="M202" s="27"/>
      <c r="N202" s="26" t="s">
        <v>5496</v>
      </c>
      <c r="O202" s="26" t="b">
        <v>1</v>
      </c>
      <c r="P202" s="26" t="s">
        <v>6122</v>
      </c>
    </row>
    <row r="203" spans="1:16" hidden="1" x14ac:dyDescent="0.25">
      <c r="A203" s="25">
        <v>44407</v>
      </c>
      <c r="B203" s="25">
        <v>44407</v>
      </c>
      <c r="C203" s="26" t="s">
        <v>6123</v>
      </c>
      <c r="D203" s="26" t="s">
        <v>6124</v>
      </c>
      <c r="E203" s="26" t="s">
        <v>5494</v>
      </c>
      <c r="F203" s="26" t="s">
        <v>5495</v>
      </c>
      <c r="G203" s="27">
        <v>351148</v>
      </c>
      <c r="H203" s="27">
        <v>0</v>
      </c>
      <c r="I203" s="27">
        <v>35115</v>
      </c>
      <c r="J203" s="27">
        <v>386263</v>
      </c>
      <c r="K203" s="27" t="e">
        <f>VLOOKUP(D203,'[1]Xử lý'!$C$175:$I$415,1,0)</f>
        <v>#N/A</v>
      </c>
      <c r="L203" s="27"/>
      <c r="M203" s="27"/>
      <c r="N203" s="26" t="s">
        <v>5496</v>
      </c>
      <c r="O203" s="26" t="b">
        <v>1</v>
      </c>
      <c r="P203" s="26" t="s">
        <v>6125</v>
      </c>
    </row>
    <row r="204" spans="1:16" hidden="1" x14ac:dyDescent="0.25">
      <c r="A204" s="25">
        <v>44407</v>
      </c>
      <c r="B204" s="25">
        <v>44407</v>
      </c>
      <c r="C204" s="26" t="s">
        <v>6126</v>
      </c>
      <c r="D204" s="26" t="s">
        <v>6127</v>
      </c>
      <c r="E204" s="26" t="s">
        <v>5494</v>
      </c>
      <c r="F204" s="26" t="s">
        <v>5495</v>
      </c>
      <c r="G204" s="27">
        <v>87787</v>
      </c>
      <c r="H204" s="27">
        <v>0</v>
      </c>
      <c r="I204" s="27">
        <v>8779</v>
      </c>
      <c r="J204" s="27">
        <v>96566</v>
      </c>
      <c r="K204" s="27" t="e">
        <f>VLOOKUP(D204,'[1]Xử lý'!$C$175:$I$415,1,0)</f>
        <v>#N/A</v>
      </c>
      <c r="L204" s="27"/>
      <c r="M204" s="27"/>
      <c r="N204" s="26" t="s">
        <v>5496</v>
      </c>
      <c r="O204" s="26" t="b">
        <v>1</v>
      </c>
      <c r="P204" s="26" t="s">
        <v>6128</v>
      </c>
    </row>
    <row r="205" spans="1:16" hidden="1" x14ac:dyDescent="0.25">
      <c r="A205" s="25">
        <v>44407</v>
      </c>
      <c r="B205" s="25">
        <v>44407</v>
      </c>
      <c r="C205" s="26" t="s">
        <v>6129</v>
      </c>
      <c r="D205" s="26" t="s">
        <v>6130</v>
      </c>
      <c r="E205" s="26" t="s">
        <v>5494</v>
      </c>
      <c r="F205" s="26" t="s">
        <v>5495</v>
      </c>
      <c r="G205" s="27">
        <v>797826</v>
      </c>
      <c r="H205" s="27">
        <v>0</v>
      </c>
      <c r="I205" s="27">
        <v>24500</v>
      </c>
      <c r="J205" s="27">
        <v>822326</v>
      </c>
      <c r="K205" s="27" t="e">
        <f>VLOOKUP(D205,'[1]Xử lý'!$C$175:$I$415,1,0)</f>
        <v>#N/A</v>
      </c>
      <c r="L205" s="27"/>
      <c r="M205" s="27"/>
      <c r="N205" s="26" t="s">
        <v>5496</v>
      </c>
      <c r="O205" s="26" t="b">
        <v>1</v>
      </c>
      <c r="P205" s="26" t="s">
        <v>6131</v>
      </c>
    </row>
    <row r="206" spans="1:16" hidden="1" x14ac:dyDescent="0.25">
      <c r="A206" s="25">
        <v>44407</v>
      </c>
      <c r="B206" s="25">
        <v>44407</v>
      </c>
      <c r="C206" s="26" t="s">
        <v>6132</v>
      </c>
      <c r="D206" s="26" t="s">
        <v>6133</v>
      </c>
      <c r="E206" s="26" t="s">
        <v>5494</v>
      </c>
      <c r="F206" s="26" t="s">
        <v>5495</v>
      </c>
      <c r="G206" s="27">
        <v>471995</v>
      </c>
      <c r="H206" s="27">
        <v>0</v>
      </c>
      <c r="I206" s="27">
        <v>47200</v>
      </c>
      <c r="J206" s="27">
        <v>519195</v>
      </c>
      <c r="K206" s="27" t="e">
        <f>VLOOKUP(D206,'[1]Xử lý'!$C$175:$I$415,1,0)</f>
        <v>#N/A</v>
      </c>
      <c r="L206" s="27"/>
      <c r="M206" s="27"/>
      <c r="N206" s="26" t="s">
        <v>5496</v>
      </c>
      <c r="O206" s="26" t="b">
        <v>1</v>
      </c>
      <c r="P206" s="26" t="s">
        <v>6134</v>
      </c>
    </row>
    <row r="207" spans="1:16" hidden="1" x14ac:dyDescent="0.25">
      <c r="A207" s="25">
        <v>44407</v>
      </c>
      <c r="B207" s="25">
        <v>44407</v>
      </c>
      <c r="C207" s="26" t="s">
        <v>6135</v>
      </c>
      <c r="D207" s="26" t="s">
        <v>6136</v>
      </c>
      <c r="E207" s="26" t="s">
        <v>5494</v>
      </c>
      <c r="F207" s="26" t="s">
        <v>5495</v>
      </c>
      <c r="G207" s="27">
        <v>50182</v>
      </c>
      <c r="H207" s="27">
        <v>0</v>
      </c>
      <c r="I207" s="27">
        <v>5018</v>
      </c>
      <c r="J207" s="27">
        <v>55200</v>
      </c>
      <c r="K207" s="27" t="e">
        <f>VLOOKUP(D207,'[1]Xử lý'!$C$175:$I$415,1,0)</f>
        <v>#N/A</v>
      </c>
      <c r="L207" s="27"/>
      <c r="M207" s="27"/>
      <c r="N207" s="26" t="s">
        <v>5496</v>
      </c>
      <c r="O207" s="26" t="b">
        <v>1</v>
      </c>
      <c r="P207" s="26" t="s">
        <v>6137</v>
      </c>
    </row>
    <row r="208" spans="1:16" hidden="1" x14ac:dyDescent="0.25">
      <c r="A208" s="25">
        <v>44407</v>
      </c>
      <c r="B208" s="25">
        <v>44407</v>
      </c>
      <c r="C208" s="26" t="s">
        <v>6138</v>
      </c>
      <c r="D208" s="26" t="s">
        <v>6139</v>
      </c>
      <c r="E208" s="26" t="s">
        <v>5494</v>
      </c>
      <c r="F208" s="26" t="s">
        <v>5495</v>
      </c>
      <c r="G208" s="27">
        <v>94399</v>
      </c>
      <c r="H208" s="27">
        <v>0</v>
      </c>
      <c r="I208" s="27">
        <v>9440</v>
      </c>
      <c r="J208" s="27">
        <v>103839</v>
      </c>
      <c r="K208" s="27" t="e">
        <f>VLOOKUP(D208,'[1]Xử lý'!$C$175:$I$415,1,0)</f>
        <v>#N/A</v>
      </c>
      <c r="L208" s="27"/>
      <c r="M208" s="27"/>
      <c r="N208" s="26" t="s">
        <v>5496</v>
      </c>
      <c r="O208" s="26" t="b">
        <v>1</v>
      </c>
      <c r="P208" s="26" t="s">
        <v>6140</v>
      </c>
    </row>
    <row r="209" spans="1:16" hidden="1" x14ac:dyDescent="0.25">
      <c r="A209" s="25">
        <v>44407</v>
      </c>
      <c r="B209" s="25">
        <v>44407</v>
      </c>
      <c r="C209" s="26" t="s">
        <v>6141</v>
      </c>
      <c r="D209" s="26" t="s">
        <v>6142</v>
      </c>
      <c r="E209" s="26" t="s">
        <v>5494</v>
      </c>
      <c r="F209" s="26" t="s">
        <v>5495</v>
      </c>
      <c r="G209" s="27">
        <v>263361</v>
      </c>
      <c r="H209" s="27">
        <v>0</v>
      </c>
      <c r="I209" s="27">
        <v>26336</v>
      </c>
      <c r="J209" s="27">
        <v>289697</v>
      </c>
      <c r="K209" s="27" t="e">
        <f>VLOOKUP(D209,'[1]Xử lý'!$C$175:$I$415,1,0)</f>
        <v>#N/A</v>
      </c>
      <c r="L209" s="27"/>
      <c r="M209" s="27"/>
      <c r="N209" s="26" t="s">
        <v>5496</v>
      </c>
      <c r="O209" s="26" t="b">
        <v>1</v>
      </c>
      <c r="P209" s="26" t="s">
        <v>6143</v>
      </c>
    </row>
    <row r="210" spans="1:16" hidden="1" x14ac:dyDescent="0.25">
      <c r="A210" s="25">
        <v>44407</v>
      </c>
      <c r="B210" s="25">
        <v>44407</v>
      </c>
      <c r="C210" s="26" t="s">
        <v>6144</v>
      </c>
      <c r="D210" s="26" t="s">
        <v>6145</v>
      </c>
      <c r="E210" s="26" t="s">
        <v>5494</v>
      </c>
      <c r="F210" s="26" t="s">
        <v>5495</v>
      </c>
      <c r="G210" s="27">
        <v>384028</v>
      </c>
      <c r="H210" s="27">
        <v>0</v>
      </c>
      <c r="I210" s="27">
        <v>38403</v>
      </c>
      <c r="J210" s="27">
        <v>422431</v>
      </c>
      <c r="K210" s="27" t="e">
        <f>VLOOKUP(D210,'[1]Xử lý'!$C$175:$I$415,1,0)</f>
        <v>#N/A</v>
      </c>
      <c r="L210" s="27"/>
      <c r="M210" s="27"/>
      <c r="N210" s="26" t="s">
        <v>5496</v>
      </c>
      <c r="O210" s="26" t="b">
        <v>1</v>
      </c>
      <c r="P210" s="26" t="s">
        <v>6146</v>
      </c>
    </row>
    <row r="211" spans="1:16" hidden="1" x14ac:dyDescent="0.25">
      <c r="A211" s="25">
        <v>44407</v>
      </c>
      <c r="B211" s="25">
        <v>44407</v>
      </c>
      <c r="C211" s="26" t="s">
        <v>6147</v>
      </c>
      <c r="D211" s="26" t="s">
        <v>6148</v>
      </c>
      <c r="E211" s="26" t="s">
        <v>5494</v>
      </c>
      <c r="F211" s="26" t="s">
        <v>5495</v>
      </c>
      <c r="G211" s="27">
        <v>146862</v>
      </c>
      <c r="H211" s="27">
        <v>0</v>
      </c>
      <c r="I211" s="27">
        <v>14686</v>
      </c>
      <c r="J211" s="27">
        <v>161548</v>
      </c>
      <c r="K211" s="27" t="e">
        <f>VLOOKUP(D211,'[1]Xử lý'!$C$175:$I$415,1,0)</f>
        <v>#N/A</v>
      </c>
      <c r="L211" s="27"/>
      <c r="M211" s="27"/>
      <c r="N211" s="26" t="s">
        <v>5496</v>
      </c>
      <c r="O211" s="26" t="b">
        <v>1</v>
      </c>
      <c r="P211" s="26" t="s">
        <v>6149</v>
      </c>
    </row>
    <row r="212" spans="1:16" hidden="1" x14ac:dyDescent="0.25">
      <c r="A212" s="25">
        <v>44407</v>
      </c>
      <c r="B212" s="25">
        <v>44407</v>
      </c>
      <c r="C212" s="26" t="s">
        <v>6150</v>
      </c>
      <c r="D212" s="26" t="s">
        <v>6151</v>
      </c>
      <c r="E212" s="26" t="s">
        <v>5494</v>
      </c>
      <c r="F212" s="26" t="s">
        <v>5495</v>
      </c>
      <c r="G212" s="27">
        <v>188026</v>
      </c>
      <c r="H212" s="27">
        <v>0</v>
      </c>
      <c r="I212" s="27">
        <v>18803</v>
      </c>
      <c r="J212" s="27">
        <v>206829</v>
      </c>
      <c r="K212" s="27" t="e">
        <f>VLOOKUP(D212,'[1]Xử lý'!$C$175:$I$415,1,0)</f>
        <v>#N/A</v>
      </c>
      <c r="L212" s="27"/>
      <c r="M212" s="27"/>
      <c r="N212" s="26" t="s">
        <v>5496</v>
      </c>
      <c r="O212" s="26" t="b">
        <v>1</v>
      </c>
      <c r="P212" s="26" t="s">
        <v>6152</v>
      </c>
    </row>
    <row r="213" spans="1:16" hidden="1" x14ac:dyDescent="0.25">
      <c r="A213" s="25">
        <v>44407</v>
      </c>
      <c r="B213" s="25">
        <v>44407</v>
      </c>
      <c r="C213" s="26" t="s">
        <v>6153</v>
      </c>
      <c r="D213" s="26" t="s">
        <v>6154</v>
      </c>
      <c r="E213" s="26" t="s">
        <v>5494</v>
      </c>
      <c r="F213" s="26" t="s">
        <v>5495</v>
      </c>
      <c r="G213" s="27">
        <v>234026</v>
      </c>
      <c r="H213" s="27">
        <v>0</v>
      </c>
      <c r="I213" s="27">
        <v>23403</v>
      </c>
      <c r="J213" s="27">
        <v>257429</v>
      </c>
      <c r="K213" s="27" t="e">
        <f>VLOOKUP(D213,'[1]Xử lý'!$C$175:$I$415,1,0)</f>
        <v>#N/A</v>
      </c>
      <c r="L213" s="27"/>
      <c r="M213" s="27"/>
      <c r="N213" s="26" t="s">
        <v>5496</v>
      </c>
      <c r="O213" s="26" t="b">
        <v>1</v>
      </c>
      <c r="P213" s="26" t="s">
        <v>6155</v>
      </c>
    </row>
    <row r="214" spans="1:16" hidden="1" x14ac:dyDescent="0.25">
      <c r="A214" s="25">
        <v>44407</v>
      </c>
      <c r="B214" s="25">
        <v>44407</v>
      </c>
      <c r="C214" s="26" t="s">
        <v>6156</v>
      </c>
      <c r="D214" s="26" t="s">
        <v>6157</v>
      </c>
      <c r="E214" s="26" t="s">
        <v>5494</v>
      </c>
      <c r="F214" s="26" t="s">
        <v>5495</v>
      </c>
      <c r="G214" s="27">
        <v>188798</v>
      </c>
      <c r="H214" s="27">
        <v>0</v>
      </c>
      <c r="I214" s="27">
        <v>18880</v>
      </c>
      <c r="J214" s="27">
        <v>207678</v>
      </c>
      <c r="K214" s="27" t="e">
        <f>VLOOKUP(D214,'[1]Xử lý'!$C$175:$I$415,1,0)</f>
        <v>#N/A</v>
      </c>
      <c r="L214" s="27"/>
      <c r="M214" s="27"/>
      <c r="N214" s="26" t="s">
        <v>5496</v>
      </c>
      <c r="O214" s="26" t="b">
        <v>1</v>
      </c>
      <c r="P214" s="26" t="s">
        <v>6158</v>
      </c>
    </row>
    <row r="215" spans="1:16" hidden="1" x14ac:dyDescent="0.25">
      <c r="A215" s="25">
        <v>44407</v>
      </c>
      <c r="B215" s="25">
        <v>44407</v>
      </c>
      <c r="C215" s="26" t="s">
        <v>6159</v>
      </c>
      <c r="D215" s="26" t="s">
        <v>6160</v>
      </c>
      <c r="E215" s="26" t="s">
        <v>5494</v>
      </c>
      <c r="F215" s="26" t="s">
        <v>5495</v>
      </c>
      <c r="G215" s="27">
        <v>203978</v>
      </c>
      <c r="H215" s="27">
        <v>0</v>
      </c>
      <c r="I215" s="27">
        <v>20398</v>
      </c>
      <c r="J215" s="27">
        <v>224376</v>
      </c>
      <c r="K215" s="27" t="e">
        <f>VLOOKUP(D215,'[1]Xử lý'!$C$175:$I$415,1,0)</f>
        <v>#N/A</v>
      </c>
      <c r="L215" s="27"/>
      <c r="M215" s="27"/>
      <c r="N215" s="26" t="s">
        <v>5496</v>
      </c>
      <c r="O215" s="26" t="b">
        <v>1</v>
      </c>
      <c r="P215" s="26" t="s">
        <v>6161</v>
      </c>
    </row>
    <row r="216" spans="1:16" hidden="1" x14ac:dyDescent="0.25">
      <c r="A216" s="25">
        <v>44407</v>
      </c>
      <c r="B216" s="25">
        <v>44407</v>
      </c>
      <c r="C216" s="26" t="s">
        <v>6162</v>
      </c>
      <c r="D216" s="26" t="s">
        <v>6163</v>
      </c>
      <c r="E216" s="26" t="s">
        <v>5494</v>
      </c>
      <c r="F216" s="26" t="s">
        <v>5495</v>
      </c>
      <c r="G216" s="27">
        <v>589481</v>
      </c>
      <c r="H216" s="27">
        <v>0</v>
      </c>
      <c r="I216" s="27">
        <v>58949</v>
      </c>
      <c r="J216" s="27">
        <v>648430</v>
      </c>
      <c r="K216" s="27" t="e">
        <f>VLOOKUP(D216,'[1]Xử lý'!$C$175:$I$415,1,0)</f>
        <v>#N/A</v>
      </c>
      <c r="L216" s="27"/>
      <c r="M216" s="27"/>
      <c r="N216" s="26" t="s">
        <v>5496</v>
      </c>
      <c r="O216" s="26" t="b">
        <v>1</v>
      </c>
      <c r="P216" s="26" t="s">
        <v>6164</v>
      </c>
    </row>
    <row r="217" spans="1:16" hidden="1" x14ac:dyDescent="0.25">
      <c r="A217" s="25">
        <v>44407</v>
      </c>
      <c r="B217" s="25">
        <v>44407</v>
      </c>
      <c r="C217" s="26" t="s">
        <v>6165</v>
      </c>
      <c r="D217" s="26" t="s">
        <v>6166</v>
      </c>
      <c r="E217" s="26" t="s">
        <v>5494</v>
      </c>
      <c r="F217" s="26" t="s">
        <v>5495</v>
      </c>
      <c r="G217" s="27">
        <v>94013</v>
      </c>
      <c r="H217" s="27">
        <v>0</v>
      </c>
      <c r="I217" s="27">
        <v>9401</v>
      </c>
      <c r="J217" s="27">
        <v>103414</v>
      </c>
      <c r="K217" s="27" t="e">
        <f>VLOOKUP(D217,'[1]Xử lý'!$C$175:$I$415,1,0)</f>
        <v>#N/A</v>
      </c>
      <c r="L217" s="27"/>
      <c r="M217" s="27"/>
      <c r="N217" s="26" t="s">
        <v>5496</v>
      </c>
      <c r="O217" s="26" t="b">
        <v>1</v>
      </c>
      <c r="P217" s="26" t="s">
        <v>6167</v>
      </c>
    </row>
    <row r="218" spans="1:16" hidden="1" x14ac:dyDescent="0.25">
      <c r="A218" s="25">
        <v>44407</v>
      </c>
      <c r="B218" s="25">
        <v>44407</v>
      </c>
      <c r="C218" s="26" t="s">
        <v>6168</v>
      </c>
      <c r="D218" s="26" t="s">
        <v>6169</v>
      </c>
      <c r="E218" s="26" t="s">
        <v>5494</v>
      </c>
      <c r="F218" s="26" t="s">
        <v>5495</v>
      </c>
      <c r="G218" s="27">
        <v>46000</v>
      </c>
      <c r="H218" s="27">
        <v>0</v>
      </c>
      <c r="I218" s="27">
        <v>4600</v>
      </c>
      <c r="J218" s="27">
        <v>50600</v>
      </c>
      <c r="K218" s="27" t="e">
        <f>VLOOKUP(D218,'[1]Xử lý'!$C$175:$I$415,1,0)</f>
        <v>#N/A</v>
      </c>
      <c r="L218" s="27"/>
      <c r="M218" s="27"/>
      <c r="N218" s="26" t="s">
        <v>5496</v>
      </c>
      <c r="O218" s="26" t="b">
        <v>1</v>
      </c>
      <c r="P218" s="26" t="s">
        <v>6170</v>
      </c>
    </row>
    <row r="219" spans="1:16" hidden="1" x14ac:dyDescent="0.25">
      <c r="A219" s="25">
        <v>44407</v>
      </c>
      <c r="B219" s="25">
        <v>44407</v>
      </c>
      <c r="C219" s="26" t="s">
        <v>6171</v>
      </c>
      <c r="D219" s="26" t="s">
        <v>6172</v>
      </c>
      <c r="E219" s="26" t="s">
        <v>5494</v>
      </c>
      <c r="F219" s="26" t="s">
        <v>5495</v>
      </c>
      <c r="G219" s="27">
        <v>101989</v>
      </c>
      <c r="H219" s="27">
        <v>0</v>
      </c>
      <c r="I219" s="27">
        <v>10199</v>
      </c>
      <c r="J219" s="27">
        <v>112188</v>
      </c>
      <c r="K219" s="27" t="e">
        <f>VLOOKUP(D219,'[1]Xử lý'!$C$175:$I$415,1,0)</f>
        <v>#N/A</v>
      </c>
      <c r="L219" s="27"/>
      <c r="M219" s="27"/>
      <c r="N219" s="26" t="s">
        <v>5496</v>
      </c>
      <c r="O219" s="26" t="b">
        <v>1</v>
      </c>
      <c r="P219" s="26" t="s">
        <v>6173</v>
      </c>
    </row>
    <row r="220" spans="1:16" hidden="1" x14ac:dyDescent="0.25">
      <c r="A220" s="25">
        <v>44407</v>
      </c>
      <c r="B220" s="25">
        <v>44407</v>
      </c>
      <c r="C220" s="26" t="s">
        <v>6174</v>
      </c>
      <c r="D220" s="26" t="s">
        <v>6175</v>
      </c>
      <c r="E220" s="26" t="s">
        <v>5680</v>
      </c>
      <c r="F220" s="26" t="s">
        <v>5495</v>
      </c>
      <c r="G220" s="27">
        <v>689995</v>
      </c>
      <c r="H220" s="27">
        <v>0</v>
      </c>
      <c r="I220" s="27">
        <v>69000</v>
      </c>
      <c r="J220" s="27">
        <v>758995</v>
      </c>
      <c r="K220" s="27" t="e">
        <f>VLOOKUP(D220,'[1]Xử lý'!$C$175:$I$415,1,0)</f>
        <v>#N/A</v>
      </c>
      <c r="L220" s="27"/>
      <c r="M220" s="27"/>
      <c r="N220" s="26" t="s">
        <v>5496</v>
      </c>
      <c r="O220" s="26" t="b">
        <v>1</v>
      </c>
      <c r="P220" s="26" t="s">
        <v>6176</v>
      </c>
    </row>
    <row r="221" spans="1:16" hidden="1" x14ac:dyDescent="0.25">
      <c r="A221" s="25">
        <v>44407</v>
      </c>
      <c r="B221" s="25">
        <v>44407</v>
      </c>
      <c r="C221" s="26" t="s">
        <v>6177</v>
      </c>
      <c r="D221" s="26" t="s">
        <v>6178</v>
      </c>
      <c r="E221" s="26" t="s">
        <v>5693</v>
      </c>
      <c r="F221" s="26" t="s">
        <v>5495</v>
      </c>
      <c r="G221" s="27">
        <v>94399</v>
      </c>
      <c r="H221" s="27">
        <v>0</v>
      </c>
      <c r="I221" s="27">
        <v>9440</v>
      </c>
      <c r="J221" s="27">
        <v>103839</v>
      </c>
      <c r="K221" s="27" t="e">
        <f>VLOOKUP(D221,'[1]Xử lý'!$C$175:$I$415,1,0)</f>
        <v>#N/A</v>
      </c>
      <c r="L221" s="27"/>
      <c r="M221" s="27"/>
      <c r="N221" s="26" t="s">
        <v>5496</v>
      </c>
      <c r="O221" s="26" t="b">
        <v>1</v>
      </c>
      <c r="P221" s="26" t="s">
        <v>6179</v>
      </c>
    </row>
    <row r="222" spans="1:16" hidden="1" x14ac:dyDescent="0.25">
      <c r="A222" s="25">
        <v>44407</v>
      </c>
      <c r="B222" s="25">
        <v>44407</v>
      </c>
      <c r="C222" s="26" t="s">
        <v>6180</v>
      </c>
      <c r="D222" s="26" t="s">
        <v>6181</v>
      </c>
      <c r="E222" s="26" t="s">
        <v>5693</v>
      </c>
      <c r="F222" s="26" t="s">
        <v>5495</v>
      </c>
      <c r="G222" s="27">
        <v>94399</v>
      </c>
      <c r="H222" s="27">
        <v>0</v>
      </c>
      <c r="I222" s="27">
        <v>9440</v>
      </c>
      <c r="J222" s="27">
        <v>103839</v>
      </c>
      <c r="K222" s="27" t="e">
        <f>VLOOKUP(D222,'[1]Xử lý'!$C$175:$I$415,1,0)</f>
        <v>#N/A</v>
      </c>
      <c r="L222" s="27"/>
      <c r="M222" s="27"/>
      <c r="N222" s="26" t="s">
        <v>5496</v>
      </c>
      <c r="O222" s="26" t="b">
        <v>1</v>
      </c>
      <c r="P222" s="26" t="s">
        <v>6182</v>
      </c>
    </row>
    <row r="223" spans="1:16" hidden="1" x14ac:dyDescent="0.25">
      <c r="A223" s="25">
        <v>44407</v>
      </c>
      <c r="B223" s="25">
        <v>44407</v>
      </c>
      <c r="C223" s="26" t="s">
        <v>6183</v>
      </c>
      <c r="D223" s="26" t="s">
        <v>6184</v>
      </c>
      <c r="E223" s="26" t="s">
        <v>5693</v>
      </c>
      <c r="F223" s="26" t="s">
        <v>5495</v>
      </c>
      <c r="G223" s="27">
        <v>377802</v>
      </c>
      <c r="H223" s="27">
        <v>0</v>
      </c>
      <c r="I223" s="27">
        <v>37781</v>
      </c>
      <c r="J223" s="27">
        <v>415583</v>
      </c>
      <c r="K223" s="27" t="e">
        <f>VLOOKUP(D223,'[1]Xử lý'!$C$175:$I$415,1,0)</f>
        <v>#N/A</v>
      </c>
      <c r="L223" s="27"/>
      <c r="M223" s="27"/>
      <c r="N223" s="26" t="s">
        <v>5496</v>
      </c>
      <c r="O223" s="26" t="b">
        <v>1</v>
      </c>
      <c r="P223" s="26" t="s">
        <v>6185</v>
      </c>
    </row>
    <row r="224" spans="1:16" x14ac:dyDescent="0.25">
      <c r="A224" s="25">
        <v>44407</v>
      </c>
      <c r="B224" s="25">
        <v>44407</v>
      </c>
      <c r="C224" s="26" t="s">
        <v>6186</v>
      </c>
      <c r="D224" s="26" t="s">
        <v>6187</v>
      </c>
      <c r="E224" s="26" t="s">
        <v>5693</v>
      </c>
      <c r="F224" s="26" t="s">
        <v>5495</v>
      </c>
      <c r="G224" s="27">
        <v>100364</v>
      </c>
      <c r="H224" s="27">
        <v>0</v>
      </c>
      <c r="I224" s="27">
        <v>10036</v>
      </c>
      <c r="J224" s="27">
        <v>110400</v>
      </c>
      <c r="K224" s="27" t="str">
        <f>VLOOKUP(D224,'[1]Xử lý'!$C$175:$I$415,1,0)</f>
        <v>0014763</v>
      </c>
      <c r="L224" s="27">
        <f t="shared" ref="L224:L241" si="6">IF(K224&lt;&gt;0,J224,0)</f>
        <v>110400</v>
      </c>
      <c r="M224" s="27">
        <f>J224-L224</f>
        <v>0</v>
      </c>
      <c r="N224" s="26" t="s">
        <v>5496</v>
      </c>
      <c r="O224" s="26" t="b">
        <v>1</v>
      </c>
      <c r="P224" s="26" t="s">
        <v>6188</v>
      </c>
    </row>
    <row r="225" spans="1:16" hidden="1" x14ac:dyDescent="0.25">
      <c r="A225" s="25">
        <v>44407</v>
      </c>
      <c r="B225" s="25">
        <v>44407</v>
      </c>
      <c r="C225" s="26" t="s">
        <v>6189</v>
      </c>
      <c r="D225" s="26" t="s">
        <v>6190</v>
      </c>
      <c r="E225" s="26" t="s">
        <v>5693</v>
      </c>
      <c r="F225" s="26" t="s">
        <v>5495</v>
      </c>
      <c r="G225" s="27">
        <v>452159</v>
      </c>
      <c r="H225" s="27">
        <v>0</v>
      </c>
      <c r="I225" s="27">
        <v>45216</v>
      </c>
      <c r="J225" s="27">
        <v>497375</v>
      </c>
      <c r="K225" s="27" t="e">
        <f>VLOOKUP(D225,'[1]Xử lý'!$C$175:$I$415,1,0)</f>
        <v>#N/A</v>
      </c>
      <c r="L225" s="27"/>
      <c r="M225" s="27"/>
      <c r="N225" s="26" t="s">
        <v>5496</v>
      </c>
      <c r="O225" s="26" t="b">
        <v>1</v>
      </c>
      <c r="P225" s="26" t="s">
        <v>6191</v>
      </c>
    </row>
    <row r="226" spans="1:16" hidden="1" x14ac:dyDescent="0.25">
      <c r="A226" s="25">
        <v>44407</v>
      </c>
      <c r="B226" s="25">
        <v>44407</v>
      </c>
      <c r="C226" s="26" t="s">
        <v>6192</v>
      </c>
      <c r="D226" s="26" t="s">
        <v>6193</v>
      </c>
      <c r="E226" s="26" t="s">
        <v>5693</v>
      </c>
      <c r="F226" s="26" t="s">
        <v>5495</v>
      </c>
      <c r="G226" s="27">
        <v>465589</v>
      </c>
      <c r="H226" s="27">
        <v>0</v>
      </c>
      <c r="I226" s="27">
        <v>46559</v>
      </c>
      <c r="J226" s="27">
        <v>512148</v>
      </c>
      <c r="K226" s="27" t="e">
        <f>VLOOKUP(D226,'[1]Xử lý'!$C$175:$I$415,1,0)</f>
        <v>#N/A</v>
      </c>
      <c r="L226" s="27"/>
      <c r="M226" s="27"/>
      <c r="N226" s="26" t="s">
        <v>5496</v>
      </c>
      <c r="O226" s="26" t="b">
        <v>1</v>
      </c>
      <c r="P226" s="26" t="s">
        <v>6194</v>
      </c>
    </row>
    <row r="227" spans="1:16" x14ac:dyDescent="0.25">
      <c r="A227" s="25">
        <v>44407</v>
      </c>
      <c r="B227" s="25">
        <v>44407</v>
      </c>
      <c r="C227" s="26" t="s">
        <v>6195</v>
      </c>
      <c r="D227" s="26" t="s">
        <v>6196</v>
      </c>
      <c r="E227" s="26" t="s">
        <v>5693</v>
      </c>
      <c r="F227" s="26" t="s">
        <v>5495</v>
      </c>
      <c r="G227" s="27">
        <v>1198945</v>
      </c>
      <c r="H227" s="27">
        <v>0</v>
      </c>
      <c r="I227" s="27">
        <v>119894</v>
      </c>
      <c r="J227" s="27">
        <v>1318839</v>
      </c>
      <c r="K227" s="27" t="str">
        <f>VLOOKUP(D227,'[1]Xử lý'!$C$175:$I$415,1,0)</f>
        <v>0014744</v>
      </c>
      <c r="L227" s="27">
        <f t="shared" si="6"/>
        <v>1318839</v>
      </c>
      <c r="M227" s="27">
        <f>J227-L227</f>
        <v>0</v>
      </c>
      <c r="N227" s="26" t="s">
        <v>5496</v>
      </c>
      <c r="O227" s="26" t="b">
        <v>1</v>
      </c>
      <c r="P227" s="26" t="s">
        <v>6197</v>
      </c>
    </row>
    <row r="228" spans="1:16" hidden="1" x14ac:dyDescent="0.25">
      <c r="A228" s="25">
        <v>44407</v>
      </c>
      <c r="B228" s="25">
        <v>44407</v>
      </c>
      <c r="C228" s="26" t="s">
        <v>6198</v>
      </c>
      <c r="D228" s="26" t="s">
        <v>6199</v>
      </c>
      <c r="E228" s="26" t="s">
        <v>5693</v>
      </c>
      <c r="F228" s="26" t="s">
        <v>5495</v>
      </c>
      <c r="G228" s="27">
        <v>87787</v>
      </c>
      <c r="H228" s="27">
        <v>0</v>
      </c>
      <c r="I228" s="27">
        <v>8779</v>
      </c>
      <c r="J228" s="27">
        <v>96566</v>
      </c>
      <c r="K228" s="27" t="e">
        <f>VLOOKUP(D228,'[1]Xử lý'!$C$175:$I$415,1,0)</f>
        <v>#N/A</v>
      </c>
      <c r="L228" s="27"/>
      <c r="M228" s="27"/>
      <c r="N228" s="26" t="s">
        <v>5496</v>
      </c>
      <c r="O228" s="26" t="b">
        <v>1</v>
      </c>
      <c r="P228" s="26" t="s">
        <v>6200</v>
      </c>
    </row>
    <row r="229" spans="1:16" x14ac:dyDescent="0.25">
      <c r="A229" s="25">
        <v>44407</v>
      </c>
      <c r="B229" s="25">
        <v>44407</v>
      </c>
      <c r="C229" s="26" t="s">
        <v>6201</v>
      </c>
      <c r="D229" s="26" t="s">
        <v>5785</v>
      </c>
      <c r="E229" s="26" t="s">
        <v>5700</v>
      </c>
      <c r="F229" s="26" t="s">
        <v>5495</v>
      </c>
      <c r="G229" s="27">
        <v>46000</v>
      </c>
      <c r="H229" s="27">
        <v>0</v>
      </c>
      <c r="I229" s="27">
        <v>4600</v>
      </c>
      <c r="J229" s="27">
        <v>50600</v>
      </c>
      <c r="K229" s="29" t="str">
        <f>VLOOKUP(D229,'[1]Xử lý'!$C$175:$I$415,1,0)</f>
        <v>0007505</v>
      </c>
      <c r="L229" s="30">
        <f t="shared" si="6"/>
        <v>50600</v>
      </c>
      <c r="M229" s="27">
        <f>J229-L229</f>
        <v>0</v>
      </c>
      <c r="N229" s="26" t="s">
        <v>5496</v>
      </c>
      <c r="O229" s="26" t="b">
        <v>1</v>
      </c>
      <c r="P229" s="26" t="s">
        <v>6202</v>
      </c>
    </row>
    <row r="230" spans="1:16" hidden="1" x14ac:dyDescent="0.25">
      <c r="A230" s="25">
        <v>44407</v>
      </c>
      <c r="B230" s="25">
        <v>44407</v>
      </c>
      <c r="C230" s="26" t="s">
        <v>6203</v>
      </c>
      <c r="D230" s="26" t="s">
        <v>6204</v>
      </c>
      <c r="E230" s="26" t="s">
        <v>5737</v>
      </c>
      <c r="F230" s="26" t="s">
        <v>5495</v>
      </c>
      <c r="G230" s="27">
        <v>92000</v>
      </c>
      <c r="H230" s="27">
        <v>0</v>
      </c>
      <c r="I230" s="27">
        <v>9200</v>
      </c>
      <c r="J230" s="27">
        <v>101200</v>
      </c>
      <c r="K230" s="27" t="e">
        <f>VLOOKUP(D230,'[1]Xử lý'!$C$175:$I$415,1,0)</f>
        <v>#N/A</v>
      </c>
      <c r="L230" s="27"/>
      <c r="M230" s="27"/>
      <c r="N230" s="26" t="s">
        <v>5496</v>
      </c>
      <c r="O230" s="26" t="b">
        <v>1</v>
      </c>
      <c r="P230" s="26" t="s">
        <v>6205</v>
      </c>
    </row>
    <row r="231" spans="1:16" x14ac:dyDescent="0.25">
      <c r="A231" s="25">
        <v>44407</v>
      </c>
      <c r="B231" s="25">
        <v>44407</v>
      </c>
      <c r="C231" s="26" t="s">
        <v>6206</v>
      </c>
      <c r="D231" s="26" t="s">
        <v>6207</v>
      </c>
      <c r="E231" s="26" t="s">
        <v>5737</v>
      </c>
      <c r="F231" s="26" t="s">
        <v>5495</v>
      </c>
      <c r="G231" s="27">
        <v>698864</v>
      </c>
      <c r="H231" s="27">
        <v>0</v>
      </c>
      <c r="I231" s="27">
        <v>69886</v>
      </c>
      <c r="J231" s="27">
        <v>768750</v>
      </c>
      <c r="K231" s="27" t="str">
        <f>VLOOKUP(D231,'[1]Xử lý'!$C$175:$I$415,1,0)</f>
        <v>0007417</v>
      </c>
      <c r="L231" s="27">
        <f t="shared" si="6"/>
        <v>768750</v>
      </c>
      <c r="M231" s="27">
        <f>J231-L231</f>
        <v>0</v>
      </c>
      <c r="N231" s="26" t="s">
        <v>5496</v>
      </c>
      <c r="O231" s="26" t="b">
        <v>1</v>
      </c>
      <c r="P231" s="26" t="s">
        <v>6208</v>
      </c>
    </row>
    <row r="232" spans="1:16" hidden="1" x14ac:dyDescent="0.25">
      <c r="A232" s="25">
        <v>44407</v>
      </c>
      <c r="B232" s="25">
        <v>44407</v>
      </c>
      <c r="C232" s="26" t="s">
        <v>6209</v>
      </c>
      <c r="D232" s="26" t="s">
        <v>6210</v>
      </c>
      <c r="E232" s="26" t="s">
        <v>5737</v>
      </c>
      <c r="F232" s="26" t="s">
        <v>5495</v>
      </c>
      <c r="G232" s="27">
        <v>333570</v>
      </c>
      <c r="H232" s="27">
        <v>0</v>
      </c>
      <c r="I232" s="27">
        <v>33357</v>
      </c>
      <c r="J232" s="27">
        <v>366927</v>
      </c>
      <c r="K232" s="27" t="e">
        <f>VLOOKUP(D232,'[1]Xử lý'!$C$175:$I$415,1,0)</f>
        <v>#N/A</v>
      </c>
      <c r="L232" s="27"/>
      <c r="M232" s="27"/>
      <c r="N232" s="26" t="s">
        <v>5496</v>
      </c>
      <c r="O232" s="26" t="b">
        <v>1</v>
      </c>
      <c r="P232" s="26" t="s">
        <v>6211</v>
      </c>
    </row>
    <row r="233" spans="1:16" hidden="1" x14ac:dyDescent="0.25">
      <c r="A233" s="25">
        <v>44407</v>
      </c>
      <c r="B233" s="25">
        <v>44407</v>
      </c>
      <c r="C233" s="26" t="s">
        <v>6212</v>
      </c>
      <c r="D233" s="26" t="s">
        <v>6213</v>
      </c>
      <c r="E233" s="26" t="s">
        <v>5795</v>
      </c>
      <c r="F233" s="26" t="s">
        <v>5495</v>
      </c>
      <c r="G233" s="27">
        <v>101989</v>
      </c>
      <c r="H233" s="27">
        <v>0</v>
      </c>
      <c r="I233" s="27">
        <v>10199</v>
      </c>
      <c r="J233" s="27">
        <v>112188</v>
      </c>
      <c r="K233" s="27" t="e">
        <f>VLOOKUP(D233,'[1]Xử lý'!$C$175:$I$415,1,0)</f>
        <v>#N/A</v>
      </c>
      <c r="L233" s="27"/>
      <c r="M233" s="27"/>
      <c r="N233" s="26" t="s">
        <v>5496</v>
      </c>
      <c r="O233" s="26" t="b">
        <v>1</v>
      </c>
      <c r="P233" s="26" t="s">
        <v>6214</v>
      </c>
    </row>
    <row r="234" spans="1:16" hidden="1" x14ac:dyDescent="0.25">
      <c r="A234" s="25">
        <v>44407</v>
      </c>
      <c r="B234" s="25">
        <v>44407</v>
      </c>
      <c r="C234" s="26" t="s">
        <v>6215</v>
      </c>
      <c r="D234" s="26" t="s">
        <v>6216</v>
      </c>
      <c r="E234" s="26" t="s">
        <v>5795</v>
      </c>
      <c r="F234" s="26" t="s">
        <v>5495</v>
      </c>
      <c r="G234" s="27">
        <v>101989</v>
      </c>
      <c r="H234" s="27">
        <v>0</v>
      </c>
      <c r="I234" s="27">
        <v>10199</v>
      </c>
      <c r="J234" s="27">
        <v>112188</v>
      </c>
      <c r="K234" s="27" t="e">
        <f>VLOOKUP(D234,'[1]Xử lý'!$C$175:$I$415,1,0)</f>
        <v>#N/A</v>
      </c>
      <c r="L234" s="27"/>
      <c r="M234" s="27"/>
      <c r="N234" s="26" t="s">
        <v>5496</v>
      </c>
      <c r="O234" s="26" t="b">
        <v>1</v>
      </c>
      <c r="P234" s="26" t="s">
        <v>6217</v>
      </c>
    </row>
    <row r="235" spans="1:16" hidden="1" x14ac:dyDescent="0.25">
      <c r="A235" s="25">
        <v>44407</v>
      </c>
      <c r="B235" s="25">
        <v>44407</v>
      </c>
      <c r="C235" s="26" t="s">
        <v>6218</v>
      </c>
      <c r="D235" s="26" t="s">
        <v>6219</v>
      </c>
      <c r="E235" s="26" t="s">
        <v>5826</v>
      </c>
      <c r="F235" s="26" t="s">
        <v>5495</v>
      </c>
      <c r="G235" s="27">
        <v>94399</v>
      </c>
      <c r="H235" s="27">
        <v>0</v>
      </c>
      <c r="I235" s="27">
        <v>9440</v>
      </c>
      <c r="J235" s="27">
        <v>103839</v>
      </c>
      <c r="K235" s="27" t="e">
        <f>VLOOKUP(D235,'[1]Xử lý'!$C$175:$I$415,1,0)</f>
        <v>#N/A</v>
      </c>
      <c r="L235" s="27"/>
      <c r="M235" s="27"/>
      <c r="N235" s="26" t="s">
        <v>5496</v>
      </c>
      <c r="O235" s="26" t="b">
        <v>1</v>
      </c>
      <c r="P235" s="26" t="s">
        <v>6220</v>
      </c>
    </row>
    <row r="236" spans="1:16" x14ac:dyDescent="0.25">
      <c r="A236" s="25">
        <v>44407</v>
      </c>
      <c r="B236" s="25">
        <v>44407</v>
      </c>
      <c r="C236" s="26" t="s">
        <v>6221</v>
      </c>
      <c r="D236" s="26" t="s">
        <v>6222</v>
      </c>
      <c r="E236" s="26" t="s">
        <v>5826</v>
      </c>
      <c r="F236" s="26" t="s">
        <v>5495</v>
      </c>
      <c r="G236" s="27">
        <v>297991</v>
      </c>
      <c r="H236" s="27">
        <v>0</v>
      </c>
      <c r="I236" s="27">
        <v>29799</v>
      </c>
      <c r="J236" s="27">
        <v>327790</v>
      </c>
      <c r="K236" s="27" t="str">
        <f>VLOOKUP(D236,'[1]Xử lý'!$C$175:$I$415,1,0)</f>
        <v>0002259</v>
      </c>
      <c r="L236" s="27">
        <f t="shared" si="6"/>
        <v>327790</v>
      </c>
      <c r="M236" s="27">
        <f t="shared" ref="M236:M239" si="7">J236-L236</f>
        <v>0</v>
      </c>
      <c r="N236" s="26" t="s">
        <v>5496</v>
      </c>
      <c r="O236" s="26" t="b">
        <v>1</v>
      </c>
      <c r="P236" s="26" t="s">
        <v>6223</v>
      </c>
    </row>
    <row r="237" spans="1:16" x14ac:dyDescent="0.25">
      <c r="A237" s="25">
        <v>44407</v>
      </c>
      <c r="B237" s="25">
        <v>44407</v>
      </c>
      <c r="C237" s="26" t="s">
        <v>6224</v>
      </c>
      <c r="D237" s="26" t="s">
        <v>6225</v>
      </c>
      <c r="E237" s="26" t="s">
        <v>6226</v>
      </c>
      <c r="F237" s="26" t="s">
        <v>5495</v>
      </c>
      <c r="G237" s="27">
        <v>263361</v>
      </c>
      <c r="H237" s="27">
        <v>0</v>
      </c>
      <c r="I237" s="27">
        <v>26336</v>
      </c>
      <c r="J237" s="27">
        <v>289697</v>
      </c>
      <c r="K237" s="27" t="str">
        <f>VLOOKUP(D237,'[1]Xử lý'!$C$175:$I$415,1,0)</f>
        <v>0001792</v>
      </c>
      <c r="L237" s="27">
        <f t="shared" si="6"/>
        <v>289697</v>
      </c>
      <c r="M237" s="27">
        <f t="shared" si="7"/>
        <v>0</v>
      </c>
      <c r="N237" s="26" t="s">
        <v>5496</v>
      </c>
      <c r="O237" s="26" t="b">
        <v>1</v>
      </c>
      <c r="P237" s="26" t="s">
        <v>6227</v>
      </c>
    </row>
    <row r="238" spans="1:16" x14ac:dyDescent="0.25">
      <c r="A238" s="25">
        <v>44407</v>
      </c>
      <c r="B238" s="25">
        <v>44407</v>
      </c>
      <c r="C238" s="26" t="s">
        <v>6228</v>
      </c>
      <c r="D238" s="26" t="s">
        <v>6229</v>
      </c>
      <c r="E238" s="26" t="s">
        <v>5874</v>
      </c>
      <c r="F238" s="26" t="s">
        <v>5495</v>
      </c>
      <c r="G238" s="27">
        <v>443967</v>
      </c>
      <c r="H238" s="27">
        <v>0</v>
      </c>
      <c r="I238" s="27">
        <v>44397</v>
      </c>
      <c r="J238" s="27">
        <v>488364</v>
      </c>
      <c r="K238" s="27" t="str">
        <f>VLOOKUP(D238,'[1]Xử lý'!$C$175:$I$415,1,0)</f>
        <v>0001495</v>
      </c>
      <c r="L238" s="27">
        <f t="shared" si="6"/>
        <v>488364</v>
      </c>
      <c r="M238" s="27">
        <f t="shared" si="7"/>
        <v>0</v>
      </c>
      <c r="N238" s="26" t="s">
        <v>5496</v>
      </c>
      <c r="O238" s="26" t="b">
        <v>1</v>
      </c>
      <c r="P238" s="26" t="s">
        <v>6230</v>
      </c>
    </row>
    <row r="239" spans="1:16" x14ac:dyDescent="0.25">
      <c r="A239" s="25">
        <v>44407</v>
      </c>
      <c r="B239" s="25">
        <v>44407</v>
      </c>
      <c r="C239" s="26" t="s">
        <v>6231</v>
      </c>
      <c r="D239" s="26" t="s">
        <v>6232</v>
      </c>
      <c r="E239" s="26" t="s">
        <v>5926</v>
      </c>
      <c r="F239" s="26" t="s">
        <v>5495</v>
      </c>
      <c r="G239" s="27">
        <v>1501226</v>
      </c>
      <c r="H239" s="27">
        <v>0</v>
      </c>
      <c r="I239" s="27">
        <v>150122</v>
      </c>
      <c r="J239" s="27">
        <v>1651348</v>
      </c>
      <c r="K239" s="27" t="str">
        <f>VLOOKUP(D239,'[1]Xử lý'!$C$175:$I$415,1,0)</f>
        <v>0001169</v>
      </c>
      <c r="L239" s="27">
        <f t="shared" si="6"/>
        <v>1651348</v>
      </c>
      <c r="M239" s="27">
        <f t="shared" si="7"/>
        <v>0</v>
      </c>
      <c r="N239" s="26" t="s">
        <v>5496</v>
      </c>
      <c r="O239" s="26" t="b">
        <v>1</v>
      </c>
      <c r="P239" s="26" t="s">
        <v>6233</v>
      </c>
    </row>
    <row r="240" spans="1:16" hidden="1" x14ac:dyDescent="0.25">
      <c r="A240" s="25">
        <v>44407</v>
      </c>
      <c r="B240" s="25">
        <v>44407</v>
      </c>
      <c r="C240" s="26" t="s">
        <v>6234</v>
      </c>
      <c r="D240" s="26" t="s">
        <v>6235</v>
      </c>
      <c r="E240" s="26" t="s">
        <v>5937</v>
      </c>
      <c r="F240" s="26" t="s">
        <v>5495</v>
      </c>
      <c r="G240" s="27">
        <v>752104</v>
      </c>
      <c r="H240" s="27">
        <v>0</v>
      </c>
      <c r="I240" s="27">
        <v>75210</v>
      </c>
      <c r="J240" s="27">
        <v>827314</v>
      </c>
      <c r="K240" s="27" t="e">
        <f>VLOOKUP(D240,'[1]Xử lý'!$C$175:$I$415,1,0)</f>
        <v>#N/A</v>
      </c>
      <c r="L240" s="27"/>
      <c r="M240" s="27"/>
      <c r="N240" s="26" t="s">
        <v>5496</v>
      </c>
      <c r="O240" s="26" t="b">
        <v>1</v>
      </c>
      <c r="P240" s="26" t="s">
        <v>6236</v>
      </c>
    </row>
    <row r="241" spans="1:16" x14ac:dyDescent="0.25">
      <c r="A241" s="25">
        <v>44407</v>
      </c>
      <c r="B241" s="25">
        <v>44407</v>
      </c>
      <c r="C241" s="26" t="s">
        <v>6237</v>
      </c>
      <c r="D241" s="26" t="s">
        <v>6238</v>
      </c>
      <c r="E241" s="26" t="s">
        <v>6239</v>
      </c>
      <c r="F241" s="26" t="s">
        <v>5495</v>
      </c>
      <c r="G241" s="27">
        <v>392004</v>
      </c>
      <c r="H241" s="27">
        <v>0</v>
      </c>
      <c r="I241" s="27">
        <v>39201</v>
      </c>
      <c r="J241" s="27">
        <v>431205</v>
      </c>
      <c r="K241" s="27" t="str">
        <f>VLOOKUP(D241,'[1]Xử lý'!$C$175:$I$415,1,0)</f>
        <v>0000921</v>
      </c>
      <c r="L241" s="27">
        <f t="shared" si="6"/>
        <v>431205</v>
      </c>
      <c r="M241" s="27">
        <f>J241-L241</f>
        <v>0</v>
      </c>
      <c r="N241" s="26" t="s">
        <v>5496</v>
      </c>
      <c r="O241" s="26" t="b">
        <v>1</v>
      </c>
      <c r="P241" s="26" t="s">
        <v>6240</v>
      </c>
    </row>
    <row r="242" spans="1:16" hidden="1" x14ac:dyDescent="0.25">
      <c r="A242" s="25">
        <v>44407</v>
      </c>
      <c r="B242" s="25">
        <v>44407</v>
      </c>
      <c r="C242" s="26" t="s">
        <v>6241</v>
      </c>
      <c r="D242" s="26" t="s">
        <v>6242</v>
      </c>
      <c r="E242" s="26" t="s">
        <v>5957</v>
      </c>
      <c r="F242" s="26" t="s">
        <v>5495</v>
      </c>
      <c r="G242" s="27">
        <v>94399</v>
      </c>
      <c r="H242" s="27">
        <v>0</v>
      </c>
      <c r="I242" s="27">
        <v>9440</v>
      </c>
      <c r="J242" s="27">
        <v>103839</v>
      </c>
      <c r="K242" s="27" t="e">
        <f>VLOOKUP(D242,'[1]Xử lý'!$C$175:$I$415,1,0)</f>
        <v>#N/A</v>
      </c>
      <c r="L242" s="27"/>
      <c r="M242" s="27"/>
      <c r="N242" s="26" t="s">
        <v>5496</v>
      </c>
      <c r="O242" s="26" t="b">
        <v>1</v>
      </c>
      <c r="P242" s="26" t="s">
        <v>6243</v>
      </c>
    </row>
    <row r="243" spans="1:16" hidden="1" x14ac:dyDescent="0.25">
      <c r="A243" s="25">
        <v>44406</v>
      </c>
      <c r="B243" s="25">
        <v>44406</v>
      </c>
      <c r="C243" s="26" t="s">
        <v>6244</v>
      </c>
      <c r="D243" s="26" t="s">
        <v>6245</v>
      </c>
      <c r="E243" s="26" t="s">
        <v>5494</v>
      </c>
      <c r="F243" s="26" t="s">
        <v>5495</v>
      </c>
      <c r="G243" s="27">
        <v>815912</v>
      </c>
      <c r="H243" s="27">
        <v>0</v>
      </c>
      <c r="I243" s="27">
        <v>81591</v>
      </c>
      <c r="J243" s="27">
        <v>897503</v>
      </c>
      <c r="K243" s="27" t="e">
        <f>VLOOKUP(D243,'[1]Xử lý'!$C$175:$I$415,1,0)</f>
        <v>#N/A</v>
      </c>
      <c r="L243" s="27"/>
      <c r="M243" s="27"/>
      <c r="N243" s="26" t="s">
        <v>5496</v>
      </c>
      <c r="O243" s="26" t="b">
        <v>1</v>
      </c>
      <c r="P243" s="26" t="s">
        <v>6246</v>
      </c>
    </row>
    <row r="244" spans="1:16" hidden="1" x14ac:dyDescent="0.25">
      <c r="A244" s="25">
        <v>44406</v>
      </c>
      <c r="B244" s="25">
        <v>44406</v>
      </c>
      <c r="C244" s="26" t="s">
        <v>6247</v>
      </c>
      <c r="D244" s="26" t="s">
        <v>6248</v>
      </c>
      <c r="E244" s="26" t="s">
        <v>5494</v>
      </c>
      <c r="F244" s="26" t="s">
        <v>5495</v>
      </c>
      <c r="G244" s="27">
        <v>92000</v>
      </c>
      <c r="H244" s="27">
        <v>0</v>
      </c>
      <c r="I244" s="27">
        <v>9200</v>
      </c>
      <c r="J244" s="27">
        <v>101200</v>
      </c>
      <c r="K244" s="27" t="e">
        <f>VLOOKUP(D244,'[1]Xử lý'!$C$175:$I$415,1,0)</f>
        <v>#N/A</v>
      </c>
      <c r="L244" s="27"/>
      <c r="M244" s="27"/>
      <c r="N244" s="26" t="s">
        <v>5496</v>
      </c>
      <c r="O244" s="26" t="b">
        <v>1</v>
      </c>
      <c r="P244" s="26" t="s">
        <v>6249</v>
      </c>
    </row>
    <row r="245" spans="1:16" hidden="1" x14ac:dyDescent="0.25">
      <c r="A245" s="25">
        <v>44406</v>
      </c>
      <c r="B245" s="25">
        <v>44406</v>
      </c>
      <c r="C245" s="26" t="s">
        <v>6250</v>
      </c>
      <c r="D245" s="26" t="s">
        <v>6251</v>
      </c>
      <c r="E245" s="26" t="s">
        <v>5494</v>
      </c>
      <c r="F245" s="26" t="s">
        <v>5495</v>
      </c>
      <c r="G245" s="27">
        <v>600567</v>
      </c>
      <c r="H245" s="27">
        <v>0</v>
      </c>
      <c r="I245" s="27">
        <v>60056</v>
      </c>
      <c r="J245" s="27">
        <v>660623</v>
      </c>
      <c r="K245" s="27" t="e">
        <f>VLOOKUP(D245,'[1]Xử lý'!$C$175:$I$415,1,0)</f>
        <v>#N/A</v>
      </c>
      <c r="L245" s="27"/>
      <c r="M245" s="27"/>
      <c r="N245" s="26" t="s">
        <v>5496</v>
      </c>
      <c r="O245" s="26" t="b">
        <v>1</v>
      </c>
      <c r="P245" s="26" t="s">
        <v>6252</v>
      </c>
    </row>
    <row r="246" spans="1:16" hidden="1" x14ac:dyDescent="0.25">
      <c r="A246" s="25">
        <v>44406</v>
      </c>
      <c r="B246" s="25">
        <v>44406</v>
      </c>
      <c r="C246" s="26" t="s">
        <v>6253</v>
      </c>
      <c r="D246" s="26" t="s">
        <v>6254</v>
      </c>
      <c r="E246" s="26" t="s">
        <v>5494</v>
      </c>
      <c r="F246" s="26" t="s">
        <v>5495</v>
      </c>
      <c r="G246" s="27">
        <v>230000</v>
      </c>
      <c r="H246" s="27">
        <v>0</v>
      </c>
      <c r="I246" s="27">
        <v>23000</v>
      </c>
      <c r="J246" s="27">
        <v>253000</v>
      </c>
      <c r="K246" s="27" t="e">
        <f>VLOOKUP(D246,'[1]Xử lý'!$C$175:$I$415,1,0)</f>
        <v>#N/A</v>
      </c>
      <c r="L246" s="27"/>
      <c r="M246" s="27"/>
      <c r="N246" s="26" t="s">
        <v>5496</v>
      </c>
      <c r="O246" s="26" t="b">
        <v>1</v>
      </c>
      <c r="P246" s="26" t="s">
        <v>6255</v>
      </c>
    </row>
    <row r="247" spans="1:16" hidden="1" x14ac:dyDescent="0.25">
      <c r="A247" s="25">
        <v>44406</v>
      </c>
      <c r="B247" s="25">
        <v>44406</v>
      </c>
      <c r="C247" s="26" t="s">
        <v>6256</v>
      </c>
      <c r="D247" s="26" t="s">
        <v>6257</v>
      </c>
      <c r="E247" s="26" t="s">
        <v>5494</v>
      </c>
      <c r="F247" s="26" t="s">
        <v>5495</v>
      </c>
      <c r="G247" s="27">
        <v>94399</v>
      </c>
      <c r="H247" s="27">
        <v>0</v>
      </c>
      <c r="I247" s="27">
        <v>9440</v>
      </c>
      <c r="J247" s="27">
        <v>103839</v>
      </c>
      <c r="K247" s="27" t="e">
        <f>VLOOKUP(D247,'[1]Xử lý'!$C$175:$I$415,1,0)</f>
        <v>#N/A</v>
      </c>
      <c r="L247" s="27"/>
      <c r="M247" s="27"/>
      <c r="N247" s="26" t="s">
        <v>5496</v>
      </c>
      <c r="O247" s="26" t="b">
        <v>1</v>
      </c>
      <c r="P247" s="26" t="s">
        <v>6258</v>
      </c>
    </row>
    <row r="248" spans="1:16" hidden="1" x14ac:dyDescent="0.25">
      <c r="A248" s="25">
        <v>44406</v>
      </c>
      <c r="B248" s="25">
        <v>44406</v>
      </c>
      <c r="C248" s="26" t="s">
        <v>6259</v>
      </c>
      <c r="D248" s="26" t="s">
        <v>6260</v>
      </c>
      <c r="E248" s="26" t="s">
        <v>5494</v>
      </c>
      <c r="F248" s="26" t="s">
        <v>5495</v>
      </c>
      <c r="G248" s="27">
        <v>87787</v>
      </c>
      <c r="H248" s="27">
        <v>0</v>
      </c>
      <c r="I248" s="27">
        <v>8779</v>
      </c>
      <c r="J248" s="27">
        <v>96566</v>
      </c>
      <c r="K248" s="27" t="e">
        <f>VLOOKUP(D248,'[1]Xử lý'!$C$175:$I$415,1,0)</f>
        <v>#N/A</v>
      </c>
      <c r="L248" s="27"/>
      <c r="M248" s="27"/>
      <c r="N248" s="26" t="s">
        <v>5496</v>
      </c>
      <c r="O248" s="26" t="b">
        <v>1</v>
      </c>
      <c r="P248" s="26" t="s">
        <v>6261</v>
      </c>
    </row>
    <row r="249" spans="1:16" hidden="1" x14ac:dyDescent="0.25">
      <c r="A249" s="25">
        <v>44406</v>
      </c>
      <c r="B249" s="25">
        <v>44406</v>
      </c>
      <c r="C249" s="26" t="s">
        <v>6262</v>
      </c>
      <c r="D249" s="26" t="s">
        <v>6263</v>
      </c>
      <c r="E249" s="26" t="s">
        <v>5494</v>
      </c>
      <c r="F249" s="26" t="s">
        <v>5495</v>
      </c>
      <c r="G249" s="27">
        <v>46000</v>
      </c>
      <c r="H249" s="27">
        <v>0</v>
      </c>
      <c r="I249" s="27">
        <v>4600</v>
      </c>
      <c r="J249" s="27">
        <v>50600</v>
      </c>
      <c r="K249" s="27" t="e">
        <f>VLOOKUP(D249,'[1]Xử lý'!$C$175:$I$415,1,0)</f>
        <v>#N/A</v>
      </c>
      <c r="L249" s="27"/>
      <c r="M249" s="27"/>
      <c r="N249" s="26" t="s">
        <v>5496</v>
      </c>
      <c r="O249" s="26" t="b">
        <v>1</v>
      </c>
      <c r="P249" s="26" t="s">
        <v>6264</v>
      </c>
    </row>
    <row r="250" spans="1:16" hidden="1" x14ac:dyDescent="0.25">
      <c r="A250" s="25">
        <v>44406</v>
      </c>
      <c r="B250" s="25">
        <v>44406</v>
      </c>
      <c r="C250" s="26" t="s">
        <v>6265</v>
      </c>
      <c r="D250" s="26" t="s">
        <v>6266</v>
      </c>
      <c r="E250" s="26" t="s">
        <v>5494</v>
      </c>
      <c r="F250" s="26" t="s">
        <v>5495</v>
      </c>
      <c r="G250" s="27">
        <v>856723</v>
      </c>
      <c r="H250" s="27">
        <v>0</v>
      </c>
      <c r="I250" s="27">
        <v>85673</v>
      </c>
      <c r="J250" s="27">
        <v>942396</v>
      </c>
      <c r="K250" s="27" t="e">
        <f>VLOOKUP(D250,'[1]Xử lý'!$C$175:$I$415,1,0)</f>
        <v>#N/A</v>
      </c>
      <c r="L250" s="27"/>
      <c r="M250" s="27"/>
      <c r="N250" s="26" t="s">
        <v>5496</v>
      </c>
      <c r="O250" s="26" t="b">
        <v>1</v>
      </c>
      <c r="P250" s="26" t="s">
        <v>6267</v>
      </c>
    </row>
    <row r="251" spans="1:16" hidden="1" x14ac:dyDescent="0.25">
      <c r="A251" s="25">
        <v>44406</v>
      </c>
      <c r="B251" s="25">
        <v>44406</v>
      </c>
      <c r="C251" s="26" t="s">
        <v>6268</v>
      </c>
      <c r="D251" s="26" t="s">
        <v>6269</v>
      </c>
      <c r="E251" s="26" t="s">
        <v>5494</v>
      </c>
      <c r="F251" s="26" t="s">
        <v>5495</v>
      </c>
      <c r="G251" s="27">
        <v>87787</v>
      </c>
      <c r="H251" s="27">
        <v>0</v>
      </c>
      <c r="I251" s="27">
        <v>8779</v>
      </c>
      <c r="J251" s="27">
        <v>96566</v>
      </c>
      <c r="K251" s="27" t="e">
        <f>VLOOKUP(D251,'[1]Xử lý'!$C$175:$I$415,1,0)</f>
        <v>#N/A</v>
      </c>
      <c r="L251" s="27"/>
      <c r="M251" s="27"/>
      <c r="N251" s="26" t="s">
        <v>5496</v>
      </c>
      <c r="O251" s="26" t="b">
        <v>1</v>
      </c>
      <c r="P251" s="26" t="s">
        <v>6270</v>
      </c>
    </row>
    <row r="252" spans="1:16" hidden="1" x14ac:dyDescent="0.25">
      <c r="A252" s="25">
        <v>44406</v>
      </c>
      <c r="B252" s="25">
        <v>44406</v>
      </c>
      <c r="C252" s="26" t="s">
        <v>6271</v>
      </c>
      <c r="D252" s="26" t="s">
        <v>6272</v>
      </c>
      <c r="E252" s="26" t="s">
        <v>5494</v>
      </c>
      <c r="F252" s="26" t="s">
        <v>5495</v>
      </c>
      <c r="G252" s="27">
        <v>94399</v>
      </c>
      <c r="H252" s="27">
        <v>0</v>
      </c>
      <c r="I252" s="27">
        <v>9440</v>
      </c>
      <c r="J252" s="27">
        <v>103839</v>
      </c>
      <c r="K252" s="27" t="e">
        <f>VLOOKUP(D252,'[1]Xử lý'!$C$175:$I$415,1,0)</f>
        <v>#N/A</v>
      </c>
      <c r="L252" s="27"/>
      <c r="M252" s="27"/>
      <c r="N252" s="26" t="s">
        <v>5496</v>
      </c>
      <c r="O252" s="26" t="b">
        <v>1</v>
      </c>
      <c r="P252" s="26" t="s">
        <v>6273</v>
      </c>
    </row>
    <row r="253" spans="1:16" hidden="1" x14ac:dyDescent="0.25">
      <c r="A253" s="25">
        <v>44406</v>
      </c>
      <c r="B253" s="25">
        <v>44406</v>
      </c>
      <c r="C253" s="26" t="s">
        <v>6274</v>
      </c>
      <c r="D253" s="26" t="s">
        <v>6275</v>
      </c>
      <c r="E253" s="26" t="s">
        <v>5494</v>
      </c>
      <c r="F253" s="26" t="s">
        <v>5495</v>
      </c>
      <c r="G253" s="27">
        <v>182186</v>
      </c>
      <c r="H253" s="27">
        <v>0</v>
      </c>
      <c r="I253" s="27">
        <v>18219</v>
      </c>
      <c r="J253" s="27">
        <v>200405</v>
      </c>
      <c r="K253" s="27" t="e">
        <f>VLOOKUP(D253,'[1]Xử lý'!$C$175:$I$415,1,0)</f>
        <v>#N/A</v>
      </c>
      <c r="L253" s="27"/>
      <c r="M253" s="27"/>
      <c r="N253" s="26" t="s">
        <v>5496</v>
      </c>
      <c r="O253" s="26" t="b">
        <v>1</v>
      </c>
      <c r="P253" s="26" t="s">
        <v>6276</v>
      </c>
    </row>
    <row r="254" spans="1:16" hidden="1" x14ac:dyDescent="0.25">
      <c r="A254" s="25">
        <v>44406</v>
      </c>
      <c r="B254" s="25">
        <v>44406</v>
      </c>
      <c r="C254" s="26" t="s">
        <v>6277</v>
      </c>
      <c r="D254" s="26" t="s">
        <v>6278</v>
      </c>
      <c r="E254" s="26" t="s">
        <v>5494</v>
      </c>
      <c r="F254" s="26" t="s">
        <v>5495</v>
      </c>
      <c r="G254" s="27">
        <v>333379</v>
      </c>
      <c r="H254" s="27">
        <v>0</v>
      </c>
      <c r="I254" s="27">
        <v>33338</v>
      </c>
      <c r="J254" s="27">
        <v>366717</v>
      </c>
      <c r="K254" s="27" t="e">
        <f>VLOOKUP(D254,'[1]Xử lý'!$C$175:$I$415,1,0)</f>
        <v>#N/A</v>
      </c>
      <c r="L254" s="27"/>
      <c r="M254" s="27"/>
      <c r="N254" s="26" t="s">
        <v>5496</v>
      </c>
      <c r="O254" s="26" t="b">
        <v>1</v>
      </c>
      <c r="P254" s="26" t="s">
        <v>6279</v>
      </c>
    </row>
    <row r="255" spans="1:16" hidden="1" x14ac:dyDescent="0.25">
      <c r="A255" s="25">
        <v>44406</v>
      </c>
      <c r="B255" s="25">
        <v>44406</v>
      </c>
      <c r="C255" s="26" t="s">
        <v>6280</v>
      </c>
      <c r="D255" s="26" t="s">
        <v>6281</v>
      </c>
      <c r="E255" s="26" t="s">
        <v>5494</v>
      </c>
      <c r="F255" s="26" t="s">
        <v>5495</v>
      </c>
      <c r="G255" s="27">
        <v>276585</v>
      </c>
      <c r="H255" s="27">
        <v>0</v>
      </c>
      <c r="I255" s="27">
        <v>27659</v>
      </c>
      <c r="J255" s="27">
        <v>304244</v>
      </c>
      <c r="K255" s="27" t="e">
        <f>VLOOKUP(D255,'[1]Xử lý'!$C$175:$I$415,1,0)</f>
        <v>#N/A</v>
      </c>
      <c r="L255" s="27"/>
      <c r="M255" s="27"/>
      <c r="N255" s="26" t="s">
        <v>5496</v>
      </c>
      <c r="O255" s="26" t="b">
        <v>1</v>
      </c>
      <c r="P255" s="26" t="s">
        <v>6282</v>
      </c>
    </row>
    <row r="256" spans="1:16" hidden="1" x14ac:dyDescent="0.25">
      <c r="A256" s="25">
        <v>44406</v>
      </c>
      <c r="B256" s="25">
        <v>44406</v>
      </c>
      <c r="C256" s="26" t="s">
        <v>6283</v>
      </c>
      <c r="D256" s="26" t="s">
        <v>6284</v>
      </c>
      <c r="E256" s="26" t="s">
        <v>5494</v>
      </c>
      <c r="F256" s="26" t="s">
        <v>5495</v>
      </c>
      <c r="G256" s="27">
        <v>416399</v>
      </c>
      <c r="H256" s="27">
        <v>0</v>
      </c>
      <c r="I256" s="27">
        <v>41640</v>
      </c>
      <c r="J256" s="27">
        <v>458039</v>
      </c>
      <c r="K256" s="27" t="e">
        <f>VLOOKUP(D256,'[1]Xử lý'!$C$175:$I$415,1,0)</f>
        <v>#N/A</v>
      </c>
      <c r="L256" s="27"/>
      <c r="M256" s="27"/>
      <c r="N256" s="26" t="s">
        <v>5496</v>
      </c>
      <c r="O256" s="26" t="b">
        <v>1</v>
      </c>
      <c r="P256" s="26" t="s">
        <v>6285</v>
      </c>
    </row>
    <row r="257" spans="1:16" hidden="1" x14ac:dyDescent="0.25">
      <c r="A257" s="25">
        <v>44406</v>
      </c>
      <c r="B257" s="25">
        <v>44406</v>
      </c>
      <c r="C257" s="26" t="s">
        <v>6286</v>
      </c>
      <c r="D257" s="26" t="s">
        <v>6287</v>
      </c>
      <c r="E257" s="26" t="s">
        <v>5494</v>
      </c>
      <c r="F257" s="26" t="s">
        <v>5495</v>
      </c>
      <c r="G257" s="27">
        <v>203978</v>
      </c>
      <c r="H257" s="27">
        <v>0</v>
      </c>
      <c r="I257" s="27">
        <v>20398</v>
      </c>
      <c r="J257" s="27">
        <v>224376</v>
      </c>
      <c r="K257" s="27" t="e">
        <f>VLOOKUP(D257,'[1]Xử lý'!$C$175:$I$415,1,0)</f>
        <v>#N/A</v>
      </c>
      <c r="L257" s="27"/>
      <c r="M257" s="27"/>
      <c r="N257" s="26" t="s">
        <v>5496</v>
      </c>
      <c r="O257" s="26" t="b">
        <v>1</v>
      </c>
      <c r="P257" s="26" t="s">
        <v>6288</v>
      </c>
    </row>
    <row r="258" spans="1:16" hidden="1" x14ac:dyDescent="0.25">
      <c r="A258" s="25">
        <v>44406</v>
      </c>
      <c r="B258" s="25">
        <v>44406</v>
      </c>
      <c r="C258" s="26" t="s">
        <v>6289</v>
      </c>
      <c r="D258" s="26" t="s">
        <v>6290</v>
      </c>
      <c r="E258" s="26" t="s">
        <v>5494</v>
      </c>
      <c r="F258" s="26" t="s">
        <v>5495</v>
      </c>
      <c r="G258" s="27">
        <v>356149</v>
      </c>
      <c r="H258" s="27">
        <v>0</v>
      </c>
      <c r="I258" s="27">
        <v>35615</v>
      </c>
      <c r="J258" s="27">
        <v>391764</v>
      </c>
      <c r="K258" s="27" t="e">
        <f>VLOOKUP(D258,'[1]Xử lý'!$C$175:$I$415,1,0)</f>
        <v>#N/A</v>
      </c>
      <c r="L258" s="27"/>
      <c r="M258" s="27"/>
      <c r="N258" s="26" t="s">
        <v>5496</v>
      </c>
      <c r="O258" s="26" t="b">
        <v>1</v>
      </c>
      <c r="P258" s="26" t="s">
        <v>6291</v>
      </c>
    </row>
    <row r="259" spans="1:16" hidden="1" x14ac:dyDescent="0.25">
      <c r="A259" s="25">
        <v>44406</v>
      </c>
      <c r="B259" s="25">
        <v>44406</v>
      </c>
      <c r="C259" s="26" t="s">
        <v>6292</v>
      </c>
      <c r="D259" s="26" t="s">
        <v>6293</v>
      </c>
      <c r="E259" s="26" t="s">
        <v>5494</v>
      </c>
      <c r="F259" s="26" t="s">
        <v>5495</v>
      </c>
      <c r="G259" s="27">
        <v>406331</v>
      </c>
      <c r="H259" s="27">
        <v>0</v>
      </c>
      <c r="I259" s="27">
        <v>40633</v>
      </c>
      <c r="J259" s="27">
        <v>446964</v>
      </c>
      <c r="K259" s="27" t="e">
        <f>VLOOKUP(D259,'[1]Xử lý'!$C$175:$I$415,1,0)</f>
        <v>#N/A</v>
      </c>
      <c r="L259" s="27"/>
      <c r="M259" s="27"/>
      <c r="N259" s="26" t="s">
        <v>5496</v>
      </c>
      <c r="O259" s="26" t="b">
        <v>1</v>
      </c>
      <c r="P259" s="26" t="s">
        <v>6294</v>
      </c>
    </row>
    <row r="260" spans="1:16" hidden="1" x14ac:dyDescent="0.25">
      <c r="A260" s="25">
        <v>44406</v>
      </c>
      <c r="B260" s="25">
        <v>44406</v>
      </c>
      <c r="C260" s="26" t="s">
        <v>6295</v>
      </c>
      <c r="D260" s="26" t="s">
        <v>6296</v>
      </c>
      <c r="E260" s="26" t="s">
        <v>5494</v>
      </c>
      <c r="F260" s="26" t="s">
        <v>5495</v>
      </c>
      <c r="G260" s="27">
        <v>140013</v>
      </c>
      <c r="H260" s="27">
        <v>0</v>
      </c>
      <c r="I260" s="27">
        <v>14001</v>
      </c>
      <c r="J260" s="27">
        <v>154014</v>
      </c>
      <c r="K260" s="27" t="e">
        <f>VLOOKUP(D260,'[1]Xử lý'!$C$175:$I$415,1,0)</f>
        <v>#N/A</v>
      </c>
      <c r="L260" s="27"/>
      <c r="M260" s="27"/>
      <c r="N260" s="26" t="s">
        <v>5496</v>
      </c>
      <c r="O260" s="26" t="b">
        <v>1</v>
      </c>
      <c r="P260" s="26" t="s">
        <v>6297</v>
      </c>
    </row>
    <row r="261" spans="1:16" hidden="1" x14ac:dyDescent="0.25">
      <c r="A261" s="25">
        <v>44406</v>
      </c>
      <c r="B261" s="25">
        <v>44406</v>
      </c>
      <c r="C261" s="26" t="s">
        <v>6298</v>
      </c>
      <c r="D261" s="26" t="s">
        <v>6299</v>
      </c>
      <c r="E261" s="26" t="s">
        <v>5494</v>
      </c>
      <c r="F261" s="26" t="s">
        <v>5495</v>
      </c>
      <c r="G261" s="27">
        <v>336792</v>
      </c>
      <c r="H261" s="27">
        <v>0</v>
      </c>
      <c r="I261" s="27">
        <v>33679</v>
      </c>
      <c r="J261" s="27">
        <v>370471</v>
      </c>
      <c r="K261" s="27" t="e">
        <f>VLOOKUP(D261,'[1]Xử lý'!$C$175:$I$415,1,0)</f>
        <v>#N/A</v>
      </c>
      <c r="L261" s="27"/>
      <c r="M261" s="27"/>
      <c r="N261" s="26" t="s">
        <v>5496</v>
      </c>
      <c r="O261" s="26" t="b">
        <v>1</v>
      </c>
      <c r="P261" s="26" t="s">
        <v>6300</v>
      </c>
    </row>
    <row r="262" spans="1:16" hidden="1" x14ac:dyDescent="0.25">
      <c r="A262" s="25">
        <v>44406</v>
      </c>
      <c r="B262" s="25">
        <v>44406</v>
      </c>
      <c r="C262" s="26" t="s">
        <v>6301</v>
      </c>
      <c r="D262" s="26" t="s">
        <v>6302</v>
      </c>
      <c r="E262" s="26" t="s">
        <v>5494</v>
      </c>
      <c r="F262" s="26" t="s">
        <v>5495</v>
      </c>
      <c r="G262" s="27">
        <v>326182</v>
      </c>
      <c r="H262" s="27">
        <v>0</v>
      </c>
      <c r="I262" s="27">
        <v>32618</v>
      </c>
      <c r="J262" s="27">
        <v>358800</v>
      </c>
      <c r="K262" s="27" t="e">
        <f>VLOOKUP(D262,'[1]Xử lý'!$C$175:$I$415,1,0)</f>
        <v>#N/A</v>
      </c>
      <c r="L262" s="27"/>
      <c r="M262" s="27"/>
      <c r="N262" s="26" t="s">
        <v>5496</v>
      </c>
      <c r="O262" s="26" t="b">
        <v>1</v>
      </c>
      <c r="P262" s="26" t="s">
        <v>6303</v>
      </c>
    </row>
    <row r="263" spans="1:16" hidden="1" x14ac:dyDescent="0.25">
      <c r="A263" s="25">
        <v>44406</v>
      </c>
      <c r="B263" s="25">
        <v>44406</v>
      </c>
      <c r="C263" s="26" t="s">
        <v>6304</v>
      </c>
      <c r="D263" s="26" t="s">
        <v>6305</v>
      </c>
      <c r="E263" s="26" t="s">
        <v>5494</v>
      </c>
      <c r="F263" s="26" t="s">
        <v>5495</v>
      </c>
      <c r="G263" s="27">
        <v>203978</v>
      </c>
      <c r="H263" s="27">
        <v>0</v>
      </c>
      <c r="I263" s="27">
        <v>20398</v>
      </c>
      <c r="J263" s="27">
        <v>224376</v>
      </c>
      <c r="K263" s="27" t="e">
        <f>VLOOKUP(D263,'[1]Xử lý'!$C$175:$I$415,1,0)</f>
        <v>#N/A</v>
      </c>
      <c r="L263" s="27"/>
      <c r="M263" s="27"/>
      <c r="N263" s="26" t="s">
        <v>5496</v>
      </c>
      <c r="O263" s="26" t="b">
        <v>1</v>
      </c>
      <c r="P263" s="26" t="s">
        <v>6306</v>
      </c>
    </row>
    <row r="264" spans="1:16" hidden="1" x14ac:dyDescent="0.25">
      <c r="A264" s="25">
        <v>44406</v>
      </c>
      <c r="B264" s="25">
        <v>44406</v>
      </c>
      <c r="C264" s="26" t="s">
        <v>6307</v>
      </c>
      <c r="D264" s="26" t="s">
        <v>6308</v>
      </c>
      <c r="E264" s="26" t="s">
        <v>5494</v>
      </c>
      <c r="F264" s="26" t="s">
        <v>5495</v>
      </c>
      <c r="G264" s="27">
        <v>470065</v>
      </c>
      <c r="H264" s="27">
        <v>0</v>
      </c>
      <c r="I264" s="27">
        <v>47006</v>
      </c>
      <c r="J264" s="27">
        <v>517071</v>
      </c>
      <c r="K264" s="27" t="e">
        <f>VLOOKUP(D264,'[1]Xử lý'!$C$175:$I$415,1,0)</f>
        <v>#N/A</v>
      </c>
      <c r="L264" s="27"/>
      <c r="M264" s="27"/>
      <c r="N264" s="26" t="s">
        <v>5496</v>
      </c>
      <c r="O264" s="26" t="b">
        <v>1</v>
      </c>
      <c r="P264" s="26" t="s">
        <v>6309</v>
      </c>
    </row>
    <row r="265" spans="1:16" hidden="1" x14ac:dyDescent="0.25">
      <c r="A265" s="25">
        <v>44406</v>
      </c>
      <c r="B265" s="25">
        <v>44406</v>
      </c>
      <c r="C265" s="26" t="s">
        <v>6310</v>
      </c>
      <c r="D265" s="26" t="s">
        <v>6311</v>
      </c>
      <c r="E265" s="26" t="s">
        <v>5494</v>
      </c>
      <c r="F265" s="26" t="s">
        <v>5495</v>
      </c>
      <c r="G265" s="27">
        <v>407956</v>
      </c>
      <c r="H265" s="27">
        <v>0</v>
      </c>
      <c r="I265" s="27">
        <v>40796</v>
      </c>
      <c r="J265" s="27">
        <v>448752</v>
      </c>
      <c r="K265" s="27" t="e">
        <f>VLOOKUP(D265,'[1]Xử lý'!$C$175:$I$415,1,0)</f>
        <v>#N/A</v>
      </c>
      <c r="L265" s="27"/>
      <c r="M265" s="27"/>
      <c r="N265" s="26" t="s">
        <v>5496</v>
      </c>
      <c r="O265" s="26" t="b">
        <v>1</v>
      </c>
      <c r="P265" s="26" t="s">
        <v>6312</v>
      </c>
    </row>
    <row r="266" spans="1:16" hidden="1" x14ac:dyDescent="0.25">
      <c r="A266" s="25">
        <v>44406</v>
      </c>
      <c r="B266" s="25">
        <v>44406</v>
      </c>
      <c r="C266" s="26" t="s">
        <v>6313</v>
      </c>
      <c r="D266" s="26" t="s">
        <v>6314</v>
      </c>
      <c r="E266" s="26" t="s">
        <v>5494</v>
      </c>
      <c r="F266" s="26" t="s">
        <v>5495</v>
      </c>
      <c r="G266" s="27">
        <v>368000</v>
      </c>
      <c r="H266" s="27">
        <v>0</v>
      </c>
      <c r="I266" s="27">
        <v>36800</v>
      </c>
      <c r="J266" s="27">
        <v>404800</v>
      </c>
      <c r="K266" s="27" t="e">
        <f>VLOOKUP(D266,'[1]Xử lý'!$C$175:$I$415,1,0)</f>
        <v>#N/A</v>
      </c>
      <c r="L266" s="27"/>
      <c r="M266" s="27"/>
      <c r="N266" s="26" t="s">
        <v>5496</v>
      </c>
      <c r="O266" s="26" t="b">
        <v>1</v>
      </c>
      <c r="P266" s="26" t="s">
        <v>6315</v>
      </c>
    </row>
    <row r="267" spans="1:16" hidden="1" x14ac:dyDescent="0.25">
      <c r="A267" s="25">
        <v>44406</v>
      </c>
      <c r="B267" s="25">
        <v>44406</v>
      </c>
      <c r="C267" s="26" t="s">
        <v>6316</v>
      </c>
      <c r="D267" s="26" t="s">
        <v>6317</v>
      </c>
      <c r="E267" s="26" t="s">
        <v>5494</v>
      </c>
      <c r="F267" s="26" t="s">
        <v>5495</v>
      </c>
      <c r="G267" s="27">
        <v>87787</v>
      </c>
      <c r="H267" s="27">
        <v>0</v>
      </c>
      <c r="I267" s="27">
        <v>8779</v>
      </c>
      <c r="J267" s="27">
        <v>96566</v>
      </c>
      <c r="K267" s="27" t="e">
        <f>VLOOKUP(D267,'[1]Xử lý'!$C$175:$I$415,1,0)</f>
        <v>#N/A</v>
      </c>
      <c r="L267" s="27"/>
      <c r="M267" s="27"/>
      <c r="N267" s="26" t="s">
        <v>5496</v>
      </c>
      <c r="O267" s="26" t="b">
        <v>1</v>
      </c>
      <c r="P267" s="26" t="s">
        <v>6318</v>
      </c>
    </row>
    <row r="268" spans="1:16" hidden="1" x14ac:dyDescent="0.25">
      <c r="A268" s="25">
        <v>44406</v>
      </c>
      <c r="B268" s="25">
        <v>44406</v>
      </c>
      <c r="C268" s="26" t="s">
        <v>6319</v>
      </c>
      <c r="D268" s="26" t="s">
        <v>6320</v>
      </c>
      <c r="E268" s="26" t="s">
        <v>5494</v>
      </c>
      <c r="F268" s="26" t="s">
        <v>5495</v>
      </c>
      <c r="G268" s="27">
        <v>263361</v>
      </c>
      <c r="H268" s="27">
        <v>0</v>
      </c>
      <c r="I268" s="27">
        <v>26336</v>
      </c>
      <c r="J268" s="27">
        <v>289697</v>
      </c>
      <c r="K268" s="27" t="e">
        <f>VLOOKUP(D268,'[1]Xử lý'!$C$175:$I$415,1,0)</f>
        <v>#N/A</v>
      </c>
      <c r="L268" s="27"/>
      <c r="M268" s="27"/>
      <c r="N268" s="26" t="s">
        <v>5496</v>
      </c>
      <c r="O268" s="26" t="b">
        <v>1</v>
      </c>
      <c r="P268" s="26" t="s">
        <v>6321</v>
      </c>
    </row>
    <row r="269" spans="1:16" hidden="1" x14ac:dyDescent="0.25">
      <c r="A269" s="25">
        <v>44406</v>
      </c>
      <c r="B269" s="25">
        <v>44406</v>
      </c>
      <c r="C269" s="26" t="s">
        <v>6322</v>
      </c>
      <c r="D269" s="26" t="s">
        <v>6323</v>
      </c>
      <c r="E269" s="26" t="s">
        <v>5494</v>
      </c>
      <c r="F269" s="26" t="s">
        <v>5495</v>
      </c>
      <c r="G269" s="27">
        <v>87787</v>
      </c>
      <c r="H269" s="27">
        <v>0</v>
      </c>
      <c r="I269" s="27">
        <v>8779</v>
      </c>
      <c r="J269" s="27">
        <v>96566</v>
      </c>
      <c r="K269" s="27" t="e">
        <f>VLOOKUP(D269,'[1]Xử lý'!$C$175:$I$415,1,0)</f>
        <v>#N/A</v>
      </c>
      <c r="L269" s="27"/>
      <c r="M269" s="27"/>
      <c r="N269" s="26" t="s">
        <v>5496</v>
      </c>
      <c r="O269" s="26" t="b">
        <v>1</v>
      </c>
      <c r="P269" s="26" t="s">
        <v>6324</v>
      </c>
    </row>
    <row r="270" spans="1:16" hidden="1" x14ac:dyDescent="0.25">
      <c r="A270" s="25">
        <v>44406</v>
      </c>
      <c r="B270" s="25">
        <v>44406</v>
      </c>
      <c r="C270" s="26" t="s">
        <v>6325</v>
      </c>
      <c r="D270" s="26" t="s">
        <v>6326</v>
      </c>
      <c r="E270" s="26" t="s">
        <v>5494</v>
      </c>
      <c r="F270" s="26" t="s">
        <v>5495</v>
      </c>
      <c r="G270" s="27">
        <v>87787</v>
      </c>
      <c r="H270" s="27">
        <v>0</v>
      </c>
      <c r="I270" s="27">
        <v>8779</v>
      </c>
      <c r="J270" s="27">
        <v>96566</v>
      </c>
      <c r="K270" s="27" t="e">
        <f>VLOOKUP(D270,'[1]Xử lý'!$C$175:$I$415,1,0)</f>
        <v>#N/A</v>
      </c>
      <c r="L270" s="27"/>
      <c r="M270" s="27"/>
      <c r="N270" s="26" t="s">
        <v>5496</v>
      </c>
      <c r="O270" s="26" t="b">
        <v>1</v>
      </c>
      <c r="P270" s="26" t="s">
        <v>6327</v>
      </c>
    </row>
    <row r="271" spans="1:16" hidden="1" x14ac:dyDescent="0.25">
      <c r="A271" s="25">
        <v>44406</v>
      </c>
      <c r="B271" s="25">
        <v>44406</v>
      </c>
      <c r="C271" s="26" t="s">
        <v>6328</v>
      </c>
      <c r="D271" s="26" t="s">
        <v>6329</v>
      </c>
      <c r="E271" s="26" t="s">
        <v>5494</v>
      </c>
      <c r="F271" s="26" t="s">
        <v>5495</v>
      </c>
      <c r="G271" s="27">
        <v>465383</v>
      </c>
      <c r="H271" s="27">
        <v>0</v>
      </c>
      <c r="I271" s="27">
        <v>46539</v>
      </c>
      <c r="J271" s="27">
        <v>511922</v>
      </c>
      <c r="K271" s="27" t="e">
        <f>VLOOKUP(D271,'[1]Xử lý'!$C$175:$I$415,1,0)</f>
        <v>#N/A</v>
      </c>
      <c r="L271" s="27"/>
      <c r="M271" s="27"/>
      <c r="N271" s="26" t="s">
        <v>5496</v>
      </c>
      <c r="O271" s="26" t="b">
        <v>1</v>
      </c>
      <c r="P271" s="26" t="s">
        <v>6330</v>
      </c>
    </row>
    <row r="272" spans="1:16" hidden="1" x14ac:dyDescent="0.25">
      <c r="A272" s="25">
        <v>44406</v>
      </c>
      <c r="B272" s="25">
        <v>44406</v>
      </c>
      <c r="C272" s="26" t="s">
        <v>6331</v>
      </c>
      <c r="D272" s="26" t="s">
        <v>6332</v>
      </c>
      <c r="E272" s="26" t="s">
        <v>5494</v>
      </c>
      <c r="F272" s="26" t="s">
        <v>5495</v>
      </c>
      <c r="G272" s="27">
        <v>94399</v>
      </c>
      <c r="H272" s="27">
        <v>0</v>
      </c>
      <c r="I272" s="27">
        <v>9440</v>
      </c>
      <c r="J272" s="27">
        <v>103839</v>
      </c>
      <c r="K272" s="27" t="e">
        <f>VLOOKUP(D272,'[1]Xử lý'!$C$175:$I$415,1,0)</f>
        <v>#N/A</v>
      </c>
      <c r="L272" s="27"/>
      <c r="M272" s="27"/>
      <c r="N272" s="26" t="s">
        <v>5496</v>
      </c>
      <c r="O272" s="26" t="b">
        <v>1</v>
      </c>
      <c r="P272" s="26" t="s">
        <v>6333</v>
      </c>
    </row>
    <row r="273" spans="1:16" hidden="1" x14ac:dyDescent="0.25">
      <c r="A273" s="25">
        <v>44406</v>
      </c>
      <c r="B273" s="25">
        <v>44406</v>
      </c>
      <c r="C273" s="26" t="s">
        <v>6334</v>
      </c>
      <c r="D273" s="26" t="s">
        <v>6335</v>
      </c>
      <c r="E273" s="26" t="s">
        <v>5494</v>
      </c>
      <c r="F273" s="26" t="s">
        <v>5495</v>
      </c>
      <c r="G273" s="27">
        <v>87787</v>
      </c>
      <c r="H273" s="27">
        <v>0</v>
      </c>
      <c r="I273" s="27">
        <v>8779</v>
      </c>
      <c r="J273" s="27">
        <v>96566</v>
      </c>
      <c r="K273" s="27" t="e">
        <f>VLOOKUP(D273,'[1]Xử lý'!$C$175:$I$415,1,0)</f>
        <v>#N/A</v>
      </c>
      <c r="L273" s="27"/>
      <c r="M273" s="27"/>
      <c r="N273" s="26" t="s">
        <v>5496</v>
      </c>
      <c r="O273" s="26" t="b">
        <v>1</v>
      </c>
      <c r="P273" s="26" t="s">
        <v>6336</v>
      </c>
    </row>
    <row r="274" spans="1:16" hidden="1" x14ac:dyDescent="0.25">
      <c r="A274" s="25">
        <v>44406</v>
      </c>
      <c r="B274" s="25">
        <v>44406</v>
      </c>
      <c r="C274" s="26" t="s">
        <v>6337</v>
      </c>
      <c r="D274" s="26" t="s">
        <v>6338</v>
      </c>
      <c r="E274" s="26" t="s">
        <v>5494</v>
      </c>
      <c r="F274" s="26" t="s">
        <v>5495</v>
      </c>
      <c r="G274" s="27">
        <v>175574</v>
      </c>
      <c r="H274" s="27">
        <v>0</v>
      </c>
      <c r="I274" s="27">
        <v>17557</v>
      </c>
      <c r="J274" s="27">
        <v>193131</v>
      </c>
      <c r="K274" s="27" t="e">
        <f>VLOOKUP(D274,'[1]Xử lý'!$C$175:$I$415,1,0)</f>
        <v>#N/A</v>
      </c>
      <c r="L274" s="27"/>
      <c r="M274" s="27"/>
      <c r="N274" s="26" t="s">
        <v>5496</v>
      </c>
      <c r="O274" s="26" t="b">
        <v>1</v>
      </c>
      <c r="P274" s="26" t="s">
        <v>6339</v>
      </c>
    </row>
    <row r="275" spans="1:16" hidden="1" x14ac:dyDescent="0.25">
      <c r="A275" s="25">
        <v>44406</v>
      </c>
      <c r="B275" s="25">
        <v>44406</v>
      </c>
      <c r="C275" s="26" t="s">
        <v>6340</v>
      </c>
      <c r="D275" s="26" t="s">
        <v>6341</v>
      </c>
      <c r="E275" s="26" t="s">
        <v>5494</v>
      </c>
      <c r="F275" s="26" t="s">
        <v>5495</v>
      </c>
      <c r="G275" s="27">
        <v>101989</v>
      </c>
      <c r="H275" s="27">
        <v>0</v>
      </c>
      <c r="I275" s="27">
        <v>10199</v>
      </c>
      <c r="J275" s="27">
        <v>112188</v>
      </c>
      <c r="K275" s="27" t="e">
        <f>VLOOKUP(D275,'[1]Xử lý'!$C$175:$I$415,1,0)</f>
        <v>#N/A</v>
      </c>
      <c r="L275" s="27"/>
      <c r="M275" s="27"/>
      <c r="N275" s="26" t="s">
        <v>5496</v>
      </c>
      <c r="O275" s="26" t="b">
        <v>1</v>
      </c>
      <c r="P275" s="26" t="s">
        <v>6342</v>
      </c>
    </row>
    <row r="276" spans="1:16" hidden="1" x14ac:dyDescent="0.25">
      <c r="A276" s="25">
        <v>44406</v>
      </c>
      <c r="B276" s="25">
        <v>44406</v>
      </c>
      <c r="C276" s="26" t="s">
        <v>6343</v>
      </c>
      <c r="D276" s="26" t="s">
        <v>6344</v>
      </c>
      <c r="E276" s="26" t="s">
        <v>5494</v>
      </c>
      <c r="F276" s="26" t="s">
        <v>5495</v>
      </c>
      <c r="G276" s="27">
        <v>140399</v>
      </c>
      <c r="H276" s="27">
        <v>0</v>
      </c>
      <c r="I276" s="27">
        <v>14040</v>
      </c>
      <c r="J276" s="27">
        <v>154439</v>
      </c>
      <c r="K276" s="27" t="e">
        <f>VLOOKUP(D276,'[1]Xử lý'!$C$175:$I$415,1,0)</f>
        <v>#N/A</v>
      </c>
      <c r="L276" s="27"/>
      <c r="M276" s="27"/>
      <c r="N276" s="26" t="s">
        <v>5496</v>
      </c>
      <c r="O276" s="26" t="b">
        <v>1</v>
      </c>
      <c r="P276" s="26" t="s">
        <v>6345</v>
      </c>
    </row>
    <row r="277" spans="1:16" hidden="1" x14ac:dyDescent="0.25">
      <c r="A277" s="25">
        <v>44406</v>
      </c>
      <c r="B277" s="25">
        <v>44406</v>
      </c>
      <c r="C277" s="26" t="s">
        <v>6346</v>
      </c>
      <c r="D277" s="26" t="s">
        <v>6347</v>
      </c>
      <c r="E277" s="26" t="s">
        <v>5494</v>
      </c>
      <c r="F277" s="26" t="s">
        <v>5495</v>
      </c>
      <c r="G277" s="27">
        <v>301092</v>
      </c>
      <c r="H277" s="27">
        <v>0</v>
      </c>
      <c r="I277" s="27">
        <v>30109</v>
      </c>
      <c r="J277" s="27">
        <v>331201</v>
      </c>
      <c r="K277" s="27" t="e">
        <f>VLOOKUP(D277,'[1]Xử lý'!$C$175:$I$415,1,0)</f>
        <v>#N/A</v>
      </c>
      <c r="L277" s="27"/>
      <c r="M277" s="27"/>
      <c r="N277" s="26" t="s">
        <v>5496</v>
      </c>
      <c r="O277" s="26" t="b">
        <v>1</v>
      </c>
      <c r="P277" s="26" t="s">
        <v>6348</v>
      </c>
    </row>
    <row r="278" spans="1:16" hidden="1" x14ac:dyDescent="0.25">
      <c r="A278" s="25">
        <v>44406</v>
      </c>
      <c r="B278" s="25">
        <v>44406</v>
      </c>
      <c r="C278" s="26" t="s">
        <v>6349</v>
      </c>
      <c r="D278" s="26" t="s">
        <v>6350</v>
      </c>
      <c r="E278" s="26" t="s">
        <v>5494</v>
      </c>
      <c r="F278" s="26" t="s">
        <v>5495</v>
      </c>
      <c r="G278" s="27">
        <v>196388</v>
      </c>
      <c r="H278" s="27">
        <v>0</v>
      </c>
      <c r="I278" s="27">
        <v>19639</v>
      </c>
      <c r="J278" s="27">
        <v>216027</v>
      </c>
      <c r="K278" s="27" t="e">
        <f>VLOOKUP(D278,'[1]Xử lý'!$C$175:$I$415,1,0)</f>
        <v>#N/A</v>
      </c>
      <c r="L278" s="27"/>
      <c r="M278" s="27"/>
      <c r="N278" s="26" t="s">
        <v>5496</v>
      </c>
      <c r="O278" s="26" t="b">
        <v>1</v>
      </c>
      <c r="P278" s="26" t="s">
        <v>6351</v>
      </c>
    </row>
    <row r="279" spans="1:16" hidden="1" x14ac:dyDescent="0.25">
      <c r="A279" s="25">
        <v>44406</v>
      </c>
      <c r="B279" s="25">
        <v>44406</v>
      </c>
      <c r="C279" s="26" t="s">
        <v>6352</v>
      </c>
      <c r="D279" s="26" t="s">
        <v>6353</v>
      </c>
      <c r="E279" s="26" t="s">
        <v>5494</v>
      </c>
      <c r="F279" s="26" t="s">
        <v>5495</v>
      </c>
      <c r="G279" s="27">
        <v>193989</v>
      </c>
      <c r="H279" s="27">
        <v>0</v>
      </c>
      <c r="I279" s="27">
        <v>19399</v>
      </c>
      <c r="J279" s="27">
        <v>213388</v>
      </c>
      <c r="K279" s="27" t="e">
        <f>VLOOKUP(D279,'[1]Xử lý'!$C$175:$I$415,1,0)</f>
        <v>#N/A</v>
      </c>
      <c r="L279" s="27"/>
      <c r="M279" s="27"/>
      <c r="N279" s="26" t="s">
        <v>5496</v>
      </c>
      <c r="O279" s="26" t="b">
        <v>1</v>
      </c>
      <c r="P279" s="26" t="s">
        <v>6354</v>
      </c>
    </row>
    <row r="280" spans="1:16" hidden="1" x14ac:dyDescent="0.25">
      <c r="A280" s="25">
        <v>44406</v>
      </c>
      <c r="B280" s="25">
        <v>44406</v>
      </c>
      <c r="C280" s="26" t="s">
        <v>6355</v>
      </c>
      <c r="D280" s="26" t="s">
        <v>6356</v>
      </c>
      <c r="E280" s="26" t="s">
        <v>5494</v>
      </c>
      <c r="F280" s="26" t="s">
        <v>5495</v>
      </c>
      <c r="G280" s="27">
        <v>94399</v>
      </c>
      <c r="H280" s="27">
        <v>0</v>
      </c>
      <c r="I280" s="27">
        <v>9440</v>
      </c>
      <c r="J280" s="27">
        <v>103839</v>
      </c>
      <c r="K280" s="27" t="e">
        <f>VLOOKUP(D280,'[1]Xử lý'!$C$175:$I$415,1,0)</f>
        <v>#N/A</v>
      </c>
      <c r="L280" s="27"/>
      <c r="M280" s="27"/>
      <c r="N280" s="26" t="s">
        <v>5496</v>
      </c>
      <c r="O280" s="26" t="b">
        <v>1</v>
      </c>
      <c r="P280" s="26" t="s">
        <v>6357</v>
      </c>
    </row>
    <row r="281" spans="1:16" hidden="1" x14ac:dyDescent="0.25">
      <c r="A281" s="25">
        <v>44406</v>
      </c>
      <c r="B281" s="25">
        <v>44406</v>
      </c>
      <c r="C281" s="26" t="s">
        <v>6358</v>
      </c>
      <c r="D281" s="26" t="s">
        <v>6359</v>
      </c>
      <c r="E281" s="26" t="s">
        <v>5494</v>
      </c>
      <c r="F281" s="26" t="s">
        <v>5495</v>
      </c>
      <c r="G281" s="27">
        <v>275938</v>
      </c>
      <c r="H281" s="27">
        <v>0</v>
      </c>
      <c r="I281" s="27">
        <v>27593</v>
      </c>
      <c r="J281" s="27">
        <v>303531</v>
      </c>
      <c r="K281" s="27" t="e">
        <f>VLOOKUP(D281,'[1]Xử lý'!$C$175:$I$415,1,0)</f>
        <v>#N/A</v>
      </c>
      <c r="L281" s="27"/>
      <c r="M281" s="27"/>
      <c r="N281" s="26" t="s">
        <v>5496</v>
      </c>
      <c r="O281" s="26" t="b">
        <v>1</v>
      </c>
      <c r="P281" s="26" t="s">
        <v>6360</v>
      </c>
    </row>
    <row r="282" spans="1:16" hidden="1" x14ac:dyDescent="0.25">
      <c r="A282" s="25">
        <v>44406</v>
      </c>
      <c r="B282" s="25">
        <v>44406</v>
      </c>
      <c r="C282" s="26" t="s">
        <v>6361</v>
      </c>
      <c r="D282" s="26" t="s">
        <v>6362</v>
      </c>
      <c r="E282" s="26" t="s">
        <v>5494</v>
      </c>
      <c r="F282" s="26" t="s">
        <v>5495</v>
      </c>
      <c r="G282" s="27">
        <v>453956</v>
      </c>
      <c r="H282" s="27">
        <v>0</v>
      </c>
      <c r="I282" s="27">
        <v>45396</v>
      </c>
      <c r="J282" s="27">
        <v>499352</v>
      </c>
      <c r="K282" s="27" t="e">
        <f>VLOOKUP(D282,'[1]Xử lý'!$C$175:$I$415,1,0)</f>
        <v>#N/A</v>
      </c>
      <c r="L282" s="27"/>
      <c r="M282" s="27"/>
      <c r="N282" s="26" t="s">
        <v>5496</v>
      </c>
      <c r="O282" s="26" t="b">
        <v>1</v>
      </c>
      <c r="P282" s="26" t="s">
        <v>6363</v>
      </c>
    </row>
    <row r="283" spans="1:16" hidden="1" x14ac:dyDescent="0.25">
      <c r="A283" s="25">
        <v>44406</v>
      </c>
      <c r="B283" s="25">
        <v>44406</v>
      </c>
      <c r="C283" s="26" t="s">
        <v>6364</v>
      </c>
      <c r="D283" s="26" t="s">
        <v>6365</v>
      </c>
      <c r="E283" s="26" t="s">
        <v>5494</v>
      </c>
      <c r="F283" s="26" t="s">
        <v>5495</v>
      </c>
      <c r="G283" s="27">
        <v>188798</v>
      </c>
      <c r="H283" s="27">
        <v>0</v>
      </c>
      <c r="I283" s="27">
        <v>18880</v>
      </c>
      <c r="J283" s="27">
        <v>207678</v>
      </c>
      <c r="K283" s="27" t="e">
        <f>VLOOKUP(D283,'[1]Xử lý'!$C$175:$I$415,1,0)</f>
        <v>#N/A</v>
      </c>
      <c r="L283" s="27"/>
      <c r="M283" s="27"/>
      <c r="N283" s="26" t="s">
        <v>5496</v>
      </c>
      <c r="O283" s="26" t="b">
        <v>1</v>
      </c>
      <c r="P283" s="26" t="s">
        <v>6366</v>
      </c>
    </row>
    <row r="284" spans="1:16" hidden="1" x14ac:dyDescent="0.25">
      <c r="A284" s="25">
        <v>44406</v>
      </c>
      <c r="B284" s="25">
        <v>44406</v>
      </c>
      <c r="C284" s="26" t="s">
        <v>6367</v>
      </c>
      <c r="D284" s="26" t="s">
        <v>6368</v>
      </c>
      <c r="E284" s="26" t="s">
        <v>5494</v>
      </c>
      <c r="F284" s="26" t="s">
        <v>5495</v>
      </c>
      <c r="G284" s="27">
        <v>101989</v>
      </c>
      <c r="H284" s="27">
        <v>0</v>
      </c>
      <c r="I284" s="27">
        <v>10199</v>
      </c>
      <c r="J284" s="27">
        <v>112188</v>
      </c>
      <c r="K284" s="27" t="e">
        <f>VLOOKUP(D284,'[1]Xử lý'!$C$175:$I$415,1,0)</f>
        <v>#N/A</v>
      </c>
      <c r="L284" s="27"/>
      <c r="M284" s="27"/>
      <c r="N284" s="26" t="s">
        <v>5496</v>
      </c>
      <c r="O284" s="26" t="b">
        <v>1</v>
      </c>
      <c r="P284" s="26" t="s">
        <v>6369</v>
      </c>
    </row>
    <row r="285" spans="1:16" hidden="1" x14ac:dyDescent="0.25">
      <c r="A285" s="25">
        <v>44406</v>
      </c>
      <c r="B285" s="25">
        <v>44406</v>
      </c>
      <c r="C285" s="26" t="s">
        <v>6370</v>
      </c>
      <c r="D285" s="26" t="s">
        <v>6371</v>
      </c>
      <c r="E285" s="26" t="s">
        <v>5494</v>
      </c>
      <c r="F285" s="26" t="s">
        <v>5495</v>
      </c>
      <c r="G285" s="27">
        <v>73431</v>
      </c>
      <c r="H285" s="27">
        <v>0</v>
      </c>
      <c r="I285" s="27">
        <v>7343</v>
      </c>
      <c r="J285" s="27">
        <v>80774</v>
      </c>
      <c r="K285" s="27" t="e">
        <f>VLOOKUP(D285,'[1]Xử lý'!$C$175:$I$415,1,0)</f>
        <v>#N/A</v>
      </c>
      <c r="L285" s="27"/>
      <c r="M285" s="27"/>
      <c r="N285" s="26" t="s">
        <v>5496</v>
      </c>
      <c r="O285" s="26" t="b">
        <v>1</v>
      </c>
      <c r="P285" s="26" t="s">
        <v>6372</v>
      </c>
    </row>
    <row r="286" spans="1:16" hidden="1" x14ac:dyDescent="0.25">
      <c r="A286" s="25">
        <v>44406</v>
      </c>
      <c r="B286" s="25">
        <v>44406</v>
      </c>
      <c r="C286" s="26" t="s">
        <v>6373</v>
      </c>
      <c r="D286" s="26" t="s">
        <v>6374</v>
      </c>
      <c r="E286" s="26" t="s">
        <v>5494</v>
      </c>
      <c r="F286" s="26" t="s">
        <v>5495</v>
      </c>
      <c r="G286" s="27">
        <v>46000</v>
      </c>
      <c r="H286" s="27">
        <v>0</v>
      </c>
      <c r="I286" s="27">
        <v>4600</v>
      </c>
      <c r="J286" s="27">
        <v>50600</v>
      </c>
      <c r="K286" s="27" t="e">
        <f>VLOOKUP(D286,'[1]Xử lý'!$C$175:$I$415,1,0)</f>
        <v>#N/A</v>
      </c>
      <c r="L286" s="27"/>
      <c r="M286" s="27"/>
      <c r="N286" s="26" t="s">
        <v>5496</v>
      </c>
      <c r="O286" s="26" t="b">
        <v>1</v>
      </c>
      <c r="P286" s="26" t="s">
        <v>6375</v>
      </c>
    </row>
    <row r="287" spans="1:16" hidden="1" x14ac:dyDescent="0.25">
      <c r="A287" s="25">
        <v>44406</v>
      </c>
      <c r="B287" s="25">
        <v>44406</v>
      </c>
      <c r="C287" s="26" t="s">
        <v>6376</v>
      </c>
      <c r="D287" s="26" t="s">
        <v>6377</v>
      </c>
      <c r="E287" s="26" t="s">
        <v>5494</v>
      </c>
      <c r="F287" s="26" t="s">
        <v>5495</v>
      </c>
      <c r="G287" s="27">
        <v>50182</v>
      </c>
      <c r="H287" s="27">
        <v>0</v>
      </c>
      <c r="I287" s="27">
        <v>5018</v>
      </c>
      <c r="J287" s="27">
        <v>55200</v>
      </c>
      <c r="K287" s="27" t="e">
        <f>VLOOKUP(D287,'[1]Xử lý'!$C$175:$I$415,1,0)</f>
        <v>#N/A</v>
      </c>
      <c r="L287" s="27"/>
      <c r="M287" s="27"/>
      <c r="N287" s="26" t="s">
        <v>5496</v>
      </c>
      <c r="O287" s="26" t="b">
        <v>1</v>
      </c>
      <c r="P287" s="26" t="s">
        <v>6378</v>
      </c>
    </row>
    <row r="288" spans="1:16" hidden="1" x14ac:dyDescent="0.25">
      <c r="A288" s="25">
        <v>44406</v>
      </c>
      <c r="B288" s="25">
        <v>44406</v>
      </c>
      <c r="C288" s="26" t="s">
        <v>6379</v>
      </c>
      <c r="D288" s="26" t="s">
        <v>6380</v>
      </c>
      <c r="E288" s="26" t="s">
        <v>5494</v>
      </c>
      <c r="F288" s="26" t="s">
        <v>5495</v>
      </c>
      <c r="G288" s="27">
        <v>225756</v>
      </c>
      <c r="H288" s="27">
        <v>0</v>
      </c>
      <c r="I288" s="27">
        <v>22575</v>
      </c>
      <c r="J288" s="27">
        <v>248331</v>
      </c>
      <c r="K288" s="27" t="e">
        <f>VLOOKUP(D288,'[1]Xử lý'!$C$175:$I$415,1,0)</f>
        <v>#N/A</v>
      </c>
      <c r="L288" s="27"/>
      <c r="M288" s="27"/>
      <c r="N288" s="26" t="s">
        <v>5496</v>
      </c>
      <c r="O288" s="26" t="b">
        <v>1</v>
      </c>
      <c r="P288" s="26" t="s">
        <v>6381</v>
      </c>
    </row>
    <row r="289" spans="1:16" hidden="1" x14ac:dyDescent="0.25">
      <c r="A289" s="25">
        <v>44406</v>
      </c>
      <c r="B289" s="25">
        <v>44406</v>
      </c>
      <c r="C289" s="26" t="s">
        <v>6382</v>
      </c>
      <c r="D289" s="26" t="s">
        <v>6383</v>
      </c>
      <c r="E289" s="26" t="s">
        <v>5494</v>
      </c>
      <c r="F289" s="26" t="s">
        <v>5495</v>
      </c>
      <c r="G289" s="27">
        <v>100364</v>
      </c>
      <c r="H289" s="27">
        <v>0</v>
      </c>
      <c r="I289" s="27">
        <v>10036</v>
      </c>
      <c r="J289" s="27">
        <v>110400</v>
      </c>
      <c r="K289" s="27" t="e">
        <f>VLOOKUP(D289,'[1]Xử lý'!$C$175:$I$415,1,0)</f>
        <v>#N/A</v>
      </c>
      <c r="L289" s="27"/>
      <c r="M289" s="27"/>
      <c r="N289" s="26" t="s">
        <v>5496</v>
      </c>
      <c r="O289" s="26" t="b">
        <v>1</v>
      </c>
      <c r="P289" s="26" t="s">
        <v>6384</v>
      </c>
    </row>
    <row r="290" spans="1:16" hidden="1" x14ac:dyDescent="0.25">
      <c r="A290" s="25">
        <v>44406</v>
      </c>
      <c r="B290" s="25">
        <v>44406</v>
      </c>
      <c r="C290" s="26" t="s">
        <v>6385</v>
      </c>
      <c r="D290" s="26" t="s">
        <v>6386</v>
      </c>
      <c r="E290" s="26" t="s">
        <v>5494</v>
      </c>
      <c r="F290" s="26" t="s">
        <v>5495</v>
      </c>
      <c r="G290" s="27">
        <v>101989</v>
      </c>
      <c r="H290" s="27">
        <v>0</v>
      </c>
      <c r="I290" s="27">
        <v>10199</v>
      </c>
      <c r="J290" s="27">
        <v>112188</v>
      </c>
      <c r="K290" s="27" t="e">
        <f>VLOOKUP(D290,'[1]Xử lý'!$C$175:$I$415,1,0)</f>
        <v>#N/A</v>
      </c>
      <c r="L290" s="27"/>
      <c r="M290" s="27"/>
      <c r="N290" s="26" t="s">
        <v>5496</v>
      </c>
      <c r="O290" s="26" t="b">
        <v>1</v>
      </c>
      <c r="P290" s="26" t="s">
        <v>6387</v>
      </c>
    </row>
    <row r="291" spans="1:16" hidden="1" x14ac:dyDescent="0.25">
      <c r="A291" s="25">
        <v>44406</v>
      </c>
      <c r="B291" s="25">
        <v>44406</v>
      </c>
      <c r="C291" s="26" t="s">
        <v>6388</v>
      </c>
      <c r="D291" s="26" t="s">
        <v>6389</v>
      </c>
      <c r="E291" s="26" t="s">
        <v>5494</v>
      </c>
      <c r="F291" s="26" t="s">
        <v>5495</v>
      </c>
      <c r="G291" s="27">
        <v>101989</v>
      </c>
      <c r="H291" s="27">
        <v>0</v>
      </c>
      <c r="I291" s="27">
        <v>10199</v>
      </c>
      <c r="J291" s="27">
        <v>112188</v>
      </c>
      <c r="K291" s="27" t="e">
        <f>VLOOKUP(D291,'[1]Xử lý'!$C$175:$I$415,1,0)</f>
        <v>#N/A</v>
      </c>
      <c r="L291" s="27"/>
      <c r="M291" s="27"/>
      <c r="N291" s="26" t="s">
        <v>5496</v>
      </c>
      <c r="O291" s="26" t="b">
        <v>1</v>
      </c>
      <c r="P291" s="26" t="s">
        <v>6390</v>
      </c>
    </row>
    <row r="292" spans="1:16" hidden="1" x14ac:dyDescent="0.25">
      <c r="A292" s="25">
        <v>44406</v>
      </c>
      <c r="B292" s="25">
        <v>44406</v>
      </c>
      <c r="C292" s="26" t="s">
        <v>6391</v>
      </c>
      <c r="D292" s="26" t="s">
        <v>6392</v>
      </c>
      <c r="E292" s="26" t="s">
        <v>5494</v>
      </c>
      <c r="F292" s="26" t="s">
        <v>5495</v>
      </c>
      <c r="G292" s="27">
        <v>770056</v>
      </c>
      <c r="H292" s="27">
        <v>0</v>
      </c>
      <c r="I292" s="27">
        <v>77006</v>
      </c>
      <c r="J292" s="27">
        <v>847062</v>
      </c>
      <c r="K292" s="27" t="e">
        <f>VLOOKUP(D292,'[1]Xử lý'!$C$175:$I$415,1,0)</f>
        <v>#N/A</v>
      </c>
      <c r="L292" s="27"/>
      <c r="M292" s="27"/>
      <c r="N292" s="26" t="s">
        <v>5496</v>
      </c>
      <c r="O292" s="26" t="b">
        <v>1</v>
      </c>
      <c r="P292" s="26" t="s">
        <v>6393</v>
      </c>
    </row>
    <row r="293" spans="1:16" hidden="1" x14ac:dyDescent="0.25">
      <c r="A293" s="25">
        <v>44406</v>
      </c>
      <c r="B293" s="25">
        <v>44406</v>
      </c>
      <c r="C293" s="26" t="s">
        <v>6394</v>
      </c>
      <c r="D293" s="26" t="s">
        <v>6395</v>
      </c>
      <c r="E293" s="26" t="s">
        <v>5494</v>
      </c>
      <c r="F293" s="26" t="s">
        <v>5495</v>
      </c>
      <c r="G293" s="27">
        <v>175574</v>
      </c>
      <c r="H293" s="27">
        <v>0</v>
      </c>
      <c r="I293" s="27">
        <v>17557</v>
      </c>
      <c r="J293" s="27">
        <v>193131</v>
      </c>
      <c r="K293" s="27" t="e">
        <f>VLOOKUP(D293,'[1]Xử lý'!$C$175:$I$415,1,0)</f>
        <v>#N/A</v>
      </c>
      <c r="L293" s="27"/>
      <c r="M293" s="27"/>
      <c r="N293" s="26" t="s">
        <v>5496</v>
      </c>
      <c r="O293" s="26" t="b">
        <v>1</v>
      </c>
      <c r="P293" s="26" t="s">
        <v>6396</v>
      </c>
    </row>
    <row r="294" spans="1:16" hidden="1" x14ac:dyDescent="0.25">
      <c r="A294" s="25">
        <v>44406</v>
      </c>
      <c r="B294" s="25">
        <v>44406</v>
      </c>
      <c r="C294" s="26" t="s">
        <v>6397</v>
      </c>
      <c r="D294" s="26" t="s">
        <v>6398</v>
      </c>
      <c r="E294" s="26" t="s">
        <v>5494</v>
      </c>
      <c r="F294" s="26" t="s">
        <v>5495</v>
      </c>
      <c r="G294" s="27">
        <v>393754</v>
      </c>
      <c r="H294" s="27">
        <v>0</v>
      </c>
      <c r="I294" s="27">
        <v>39376</v>
      </c>
      <c r="J294" s="27">
        <v>433130</v>
      </c>
      <c r="K294" s="27" t="e">
        <f>VLOOKUP(D294,'[1]Xử lý'!$C$175:$I$415,1,0)</f>
        <v>#N/A</v>
      </c>
      <c r="L294" s="27"/>
      <c r="M294" s="27"/>
      <c r="N294" s="26" t="s">
        <v>5496</v>
      </c>
      <c r="O294" s="26" t="b">
        <v>1</v>
      </c>
      <c r="P294" s="26" t="s">
        <v>6399</v>
      </c>
    </row>
    <row r="295" spans="1:16" hidden="1" x14ac:dyDescent="0.25">
      <c r="A295" s="25">
        <v>44406</v>
      </c>
      <c r="B295" s="25">
        <v>44406</v>
      </c>
      <c r="C295" s="26" t="s">
        <v>6400</v>
      </c>
      <c r="D295" s="26" t="s">
        <v>6401</v>
      </c>
      <c r="E295" s="26" t="s">
        <v>5494</v>
      </c>
      <c r="F295" s="26" t="s">
        <v>5495</v>
      </c>
      <c r="G295" s="27">
        <v>244945</v>
      </c>
      <c r="H295" s="27">
        <v>0</v>
      </c>
      <c r="I295" s="27">
        <v>24495</v>
      </c>
      <c r="J295" s="27">
        <v>269440</v>
      </c>
      <c r="K295" s="27" t="e">
        <f>VLOOKUP(D295,'[1]Xử lý'!$C$175:$I$415,1,0)</f>
        <v>#N/A</v>
      </c>
      <c r="L295" s="27"/>
      <c r="M295" s="27"/>
      <c r="N295" s="26" t="s">
        <v>5496</v>
      </c>
      <c r="O295" s="26" t="b">
        <v>1</v>
      </c>
      <c r="P295" s="26" t="s">
        <v>6402</v>
      </c>
    </row>
    <row r="296" spans="1:16" hidden="1" x14ac:dyDescent="0.25">
      <c r="A296" s="25">
        <v>44406</v>
      </c>
      <c r="B296" s="25">
        <v>44406</v>
      </c>
      <c r="C296" s="26" t="s">
        <v>6403</v>
      </c>
      <c r="D296" s="26" t="s">
        <v>6404</v>
      </c>
      <c r="E296" s="26" t="s">
        <v>5494</v>
      </c>
      <c r="F296" s="26" t="s">
        <v>5495</v>
      </c>
      <c r="G296" s="27">
        <v>234026</v>
      </c>
      <c r="H296" s="27">
        <v>0</v>
      </c>
      <c r="I296" s="27">
        <v>23403</v>
      </c>
      <c r="J296" s="27">
        <v>257429</v>
      </c>
      <c r="K296" s="27" t="e">
        <f>VLOOKUP(D296,'[1]Xử lý'!$C$175:$I$415,1,0)</f>
        <v>#N/A</v>
      </c>
      <c r="L296" s="27"/>
      <c r="M296" s="27"/>
      <c r="N296" s="26" t="s">
        <v>5496</v>
      </c>
      <c r="O296" s="26" t="b">
        <v>1</v>
      </c>
      <c r="P296" s="26" t="s">
        <v>6405</v>
      </c>
    </row>
    <row r="297" spans="1:16" hidden="1" x14ac:dyDescent="0.25">
      <c r="A297" s="25">
        <v>44406</v>
      </c>
      <c r="B297" s="25">
        <v>44406</v>
      </c>
      <c r="C297" s="26" t="s">
        <v>6406</v>
      </c>
      <c r="D297" s="26" t="s">
        <v>6407</v>
      </c>
      <c r="E297" s="26" t="s">
        <v>5494</v>
      </c>
      <c r="F297" s="26" t="s">
        <v>5495</v>
      </c>
      <c r="G297" s="27">
        <v>167830</v>
      </c>
      <c r="H297" s="27">
        <v>0</v>
      </c>
      <c r="I297" s="27">
        <v>16783</v>
      </c>
      <c r="J297" s="27">
        <v>184613</v>
      </c>
      <c r="K297" s="27" t="e">
        <f>VLOOKUP(D297,'[1]Xử lý'!$C$175:$I$415,1,0)</f>
        <v>#N/A</v>
      </c>
      <c r="L297" s="27"/>
      <c r="M297" s="27"/>
      <c r="N297" s="26" t="s">
        <v>5496</v>
      </c>
      <c r="O297" s="26" t="b">
        <v>1</v>
      </c>
      <c r="P297" s="26" t="s">
        <v>6408</v>
      </c>
    </row>
    <row r="298" spans="1:16" hidden="1" x14ac:dyDescent="0.25">
      <c r="A298" s="25">
        <v>44406</v>
      </c>
      <c r="B298" s="25">
        <v>44406</v>
      </c>
      <c r="C298" s="26" t="s">
        <v>6409</v>
      </c>
      <c r="D298" s="26" t="s">
        <v>6410</v>
      </c>
      <c r="E298" s="26" t="s">
        <v>5494</v>
      </c>
      <c r="F298" s="26" t="s">
        <v>5495</v>
      </c>
      <c r="G298" s="27">
        <v>351148</v>
      </c>
      <c r="H298" s="27">
        <v>0</v>
      </c>
      <c r="I298" s="27">
        <v>35115</v>
      </c>
      <c r="J298" s="27">
        <v>386263</v>
      </c>
      <c r="K298" s="27" t="e">
        <f>VLOOKUP(D298,'[1]Xử lý'!$C$175:$I$415,1,0)</f>
        <v>#N/A</v>
      </c>
      <c r="L298" s="27"/>
      <c r="M298" s="27"/>
      <c r="N298" s="26" t="s">
        <v>5496</v>
      </c>
      <c r="O298" s="26" t="b">
        <v>1</v>
      </c>
      <c r="P298" s="26" t="s">
        <v>6411</v>
      </c>
    </row>
    <row r="299" spans="1:16" hidden="1" x14ac:dyDescent="0.25">
      <c r="A299" s="25">
        <v>44406</v>
      </c>
      <c r="B299" s="25">
        <v>44406</v>
      </c>
      <c r="C299" s="26" t="s">
        <v>6412</v>
      </c>
      <c r="D299" s="26" t="s">
        <v>6413</v>
      </c>
      <c r="E299" s="26" t="s">
        <v>5494</v>
      </c>
      <c r="F299" s="26" t="s">
        <v>5495</v>
      </c>
      <c r="G299" s="27">
        <v>531564</v>
      </c>
      <c r="H299" s="27">
        <v>0</v>
      </c>
      <c r="I299" s="27">
        <v>0</v>
      </c>
      <c r="J299" s="27">
        <v>531564</v>
      </c>
      <c r="K299" s="27" t="e">
        <f>VLOOKUP(D299,'[1]Xử lý'!$C$175:$I$415,1,0)</f>
        <v>#N/A</v>
      </c>
      <c r="L299" s="27"/>
      <c r="M299" s="27"/>
      <c r="N299" s="26" t="s">
        <v>5496</v>
      </c>
      <c r="O299" s="26" t="b">
        <v>1</v>
      </c>
      <c r="P299" s="26" t="s">
        <v>6414</v>
      </c>
    </row>
    <row r="300" spans="1:16" hidden="1" x14ac:dyDescent="0.25">
      <c r="A300" s="25">
        <v>44406</v>
      </c>
      <c r="B300" s="25">
        <v>44406</v>
      </c>
      <c r="C300" s="26" t="s">
        <v>6415</v>
      </c>
      <c r="D300" s="26" t="s">
        <v>6416</v>
      </c>
      <c r="E300" s="26" t="s">
        <v>5494</v>
      </c>
      <c r="F300" s="26" t="s">
        <v>5495</v>
      </c>
      <c r="G300" s="27">
        <v>94399</v>
      </c>
      <c r="H300" s="27">
        <v>0</v>
      </c>
      <c r="I300" s="27">
        <v>9440</v>
      </c>
      <c r="J300" s="27">
        <v>103839</v>
      </c>
      <c r="K300" s="27" t="e">
        <f>VLOOKUP(D300,'[1]Xử lý'!$C$175:$I$415,1,0)</f>
        <v>#N/A</v>
      </c>
      <c r="L300" s="27"/>
      <c r="M300" s="27"/>
      <c r="N300" s="26" t="s">
        <v>5496</v>
      </c>
      <c r="O300" s="26" t="b">
        <v>1</v>
      </c>
      <c r="P300" s="26" t="s">
        <v>6417</v>
      </c>
    </row>
    <row r="301" spans="1:16" hidden="1" x14ac:dyDescent="0.25">
      <c r="A301" s="25">
        <v>44406</v>
      </c>
      <c r="B301" s="25">
        <v>44406</v>
      </c>
      <c r="C301" s="26" t="s">
        <v>6418</v>
      </c>
      <c r="D301" s="26" t="s">
        <v>6419</v>
      </c>
      <c r="E301" s="26" t="s">
        <v>5494</v>
      </c>
      <c r="F301" s="26" t="s">
        <v>5495</v>
      </c>
      <c r="G301" s="27">
        <v>533334</v>
      </c>
      <c r="H301" s="27">
        <v>0</v>
      </c>
      <c r="I301" s="27">
        <v>53334</v>
      </c>
      <c r="J301" s="27">
        <v>586668</v>
      </c>
      <c r="K301" s="27" t="e">
        <f>VLOOKUP(D301,'[1]Xử lý'!$C$175:$I$415,1,0)</f>
        <v>#N/A</v>
      </c>
      <c r="L301" s="27"/>
      <c r="M301" s="27"/>
      <c r="N301" s="26" t="s">
        <v>5496</v>
      </c>
      <c r="O301" s="26" t="b">
        <v>1</v>
      </c>
      <c r="P301" s="26" t="s">
        <v>6420</v>
      </c>
    </row>
    <row r="302" spans="1:16" hidden="1" x14ac:dyDescent="0.25">
      <c r="A302" s="25">
        <v>44406</v>
      </c>
      <c r="B302" s="25">
        <v>44406</v>
      </c>
      <c r="C302" s="26" t="s">
        <v>6421</v>
      </c>
      <c r="D302" s="26" t="s">
        <v>6422</v>
      </c>
      <c r="E302" s="26" t="s">
        <v>5494</v>
      </c>
      <c r="F302" s="26" t="s">
        <v>5495</v>
      </c>
      <c r="G302" s="27">
        <v>704700</v>
      </c>
      <c r="H302" s="27">
        <v>0</v>
      </c>
      <c r="I302" s="27">
        <v>0</v>
      </c>
      <c r="J302" s="27">
        <v>704700</v>
      </c>
      <c r="K302" s="27" t="e">
        <f>VLOOKUP(D302,'[1]Xử lý'!$C$175:$I$415,1,0)</f>
        <v>#N/A</v>
      </c>
      <c r="L302" s="27"/>
      <c r="M302" s="27"/>
      <c r="N302" s="26" t="s">
        <v>5496</v>
      </c>
      <c r="O302" s="26" t="b">
        <v>1</v>
      </c>
      <c r="P302" s="26" t="s">
        <v>6423</v>
      </c>
    </row>
    <row r="303" spans="1:16" hidden="1" x14ac:dyDescent="0.25">
      <c r="A303" s="25">
        <v>44406</v>
      </c>
      <c r="B303" s="25">
        <v>44406</v>
      </c>
      <c r="C303" s="26" t="s">
        <v>6424</v>
      </c>
      <c r="D303" s="26" t="s">
        <v>6425</v>
      </c>
      <c r="E303" s="26" t="s">
        <v>5494</v>
      </c>
      <c r="F303" s="26" t="s">
        <v>5495</v>
      </c>
      <c r="G303" s="27">
        <v>46000</v>
      </c>
      <c r="H303" s="27">
        <v>0</v>
      </c>
      <c r="I303" s="27">
        <v>4600</v>
      </c>
      <c r="J303" s="27">
        <v>50600</v>
      </c>
      <c r="K303" s="27" t="e">
        <f>VLOOKUP(D303,'[1]Xử lý'!$C$175:$I$415,1,0)</f>
        <v>#N/A</v>
      </c>
      <c r="L303" s="27"/>
      <c r="M303" s="27"/>
      <c r="N303" s="26" t="s">
        <v>5496</v>
      </c>
      <c r="O303" s="26" t="b">
        <v>1</v>
      </c>
      <c r="P303" s="26" t="s">
        <v>6426</v>
      </c>
    </row>
    <row r="304" spans="1:16" x14ac:dyDescent="0.25">
      <c r="A304" s="25">
        <v>44406</v>
      </c>
      <c r="B304" s="25">
        <v>44406</v>
      </c>
      <c r="C304" s="26" t="s">
        <v>6427</v>
      </c>
      <c r="D304" s="26" t="s">
        <v>6428</v>
      </c>
      <c r="E304" s="26" t="s">
        <v>5680</v>
      </c>
      <c r="F304" s="26" t="s">
        <v>5495</v>
      </c>
      <c r="G304" s="27">
        <v>626961</v>
      </c>
      <c r="H304" s="27">
        <v>0</v>
      </c>
      <c r="I304" s="27">
        <v>62697</v>
      </c>
      <c r="J304" s="27">
        <v>689658</v>
      </c>
      <c r="K304" s="27" t="str">
        <f>VLOOKUP(D304,'[1]Xử lý'!$C$175:$I$415,1,0)</f>
        <v>0037487</v>
      </c>
      <c r="L304" s="27">
        <f t="shared" ref="L304:L323" si="8">IF(K304&lt;&gt;0,J304,0)</f>
        <v>689658</v>
      </c>
      <c r="M304" s="27">
        <f>J304-L304</f>
        <v>0</v>
      </c>
      <c r="N304" s="26" t="s">
        <v>5496</v>
      </c>
      <c r="O304" s="26" t="b">
        <v>1</v>
      </c>
      <c r="P304" s="26" t="s">
        <v>6429</v>
      </c>
    </row>
    <row r="305" spans="1:16" hidden="1" x14ac:dyDescent="0.25">
      <c r="A305" s="25">
        <v>44406</v>
      </c>
      <c r="B305" s="25">
        <v>44406</v>
      </c>
      <c r="C305" s="26" t="s">
        <v>6430</v>
      </c>
      <c r="D305" s="26" t="s">
        <v>6431</v>
      </c>
      <c r="E305" s="26" t="s">
        <v>5680</v>
      </c>
      <c r="F305" s="26" t="s">
        <v>5495</v>
      </c>
      <c r="G305" s="27">
        <v>174150</v>
      </c>
      <c r="H305" s="27">
        <v>0</v>
      </c>
      <c r="I305" s="27">
        <v>0</v>
      </c>
      <c r="J305" s="27">
        <v>174150</v>
      </c>
      <c r="K305" s="27" t="e">
        <f>VLOOKUP(D305,'[1]Xử lý'!$C$175:$I$415,1,0)</f>
        <v>#N/A</v>
      </c>
      <c r="L305" s="27"/>
      <c r="M305" s="27"/>
      <c r="N305" s="26" t="s">
        <v>5496</v>
      </c>
      <c r="O305" s="26" t="b">
        <v>1</v>
      </c>
      <c r="P305" s="26" t="s">
        <v>6432</v>
      </c>
    </row>
    <row r="306" spans="1:16" hidden="1" x14ac:dyDescent="0.25">
      <c r="A306" s="25">
        <v>44406</v>
      </c>
      <c r="B306" s="25">
        <v>44406</v>
      </c>
      <c r="C306" s="26" t="s">
        <v>6433</v>
      </c>
      <c r="D306" s="26" t="s">
        <v>6434</v>
      </c>
      <c r="E306" s="26" t="s">
        <v>5693</v>
      </c>
      <c r="F306" s="26" t="s">
        <v>5495</v>
      </c>
      <c r="G306" s="27">
        <v>94399</v>
      </c>
      <c r="H306" s="27">
        <v>0</v>
      </c>
      <c r="I306" s="27">
        <v>9440</v>
      </c>
      <c r="J306" s="27">
        <v>103839</v>
      </c>
      <c r="K306" s="27" t="e">
        <f>VLOOKUP(D306,'[1]Xử lý'!$C$175:$I$415,1,0)</f>
        <v>#N/A</v>
      </c>
      <c r="L306" s="27"/>
      <c r="M306" s="27"/>
      <c r="N306" s="26" t="s">
        <v>5496</v>
      </c>
      <c r="O306" s="26" t="b">
        <v>1</v>
      </c>
      <c r="P306" s="26" t="s">
        <v>6435</v>
      </c>
    </row>
    <row r="307" spans="1:16" hidden="1" x14ac:dyDescent="0.25">
      <c r="A307" s="25">
        <v>44406</v>
      </c>
      <c r="B307" s="25">
        <v>44406</v>
      </c>
      <c r="C307" s="26" t="s">
        <v>6436</v>
      </c>
      <c r="D307" s="26" t="s">
        <v>6437</v>
      </c>
      <c r="E307" s="26" t="s">
        <v>5693</v>
      </c>
      <c r="F307" s="26" t="s">
        <v>5495</v>
      </c>
      <c r="G307" s="27">
        <v>166785</v>
      </c>
      <c r="H307" s="27">
        <v>0</v>
      </c>
      <c r="I307" s="27">
        <v>16678</v>
      </c>
      <c r="J307" s="27">
        <v>183463</v>
      </c>
      <c r="K307" s="27" t="e">
        <f>VLOOKUP(D307,'[1]Xử lý'!$C$175:$I$415,1,0)</f>
        <v>#N/A</v>
      </c>
      <c r="L307" s="27"/>
      <c r="M307" s="27"/>
      <c r="N307" s="26" t="s">
        <v>5496</v>
      </c>
      <c r="O307" s="26" t="b">
        <v>1</v>
      </c>
      <c r="P307" s="26" t="s">
        <v>6438</v>
      </c>
    </row>
    <row r="308" spans="1:16" x14ac:dyDescent="0.25">
      <c r="A308" s="25">
        <v>44406</v>
      </c>
      <c r="B308" s="25">
        <v>44406</v>
      </c>
      <c r="C308" s="26" t="s">
        <v>6439</v>
      </c>
      <c r="D308" s="26" t="s">
        <v>6440</v>
      </c>
      <c r="E308" s="26" t="s">
        <v>5693</v>
      </c>
      <c r="F308" s="26" t="s">
        <v>5495</v>
      </c>
      <c r="G308" s="27">
        <v>196002</v>
      </c>
      <c r="H308" s="27">
        <v>0</v>
      </c>
      <c r="I308" s="27">
        <v>19600</v>
      </c>
      <c r="J308" s="27">
        <v>215602</v>
      </c>
      <c r="K308" s="27" t="str">
        <f>VLOOKUP(D308,'[1]Xử lý'!$C$175:$I$415,1,0)</f>
        <v>0014716</v>
      </c>
      <c r="L308" s="27">
        <f t="shared" si="8"/>
        <v>215602</v>
      </c>
      <c r="M308" s="27">
        <f t="shared" ref="M308:M310" si="9">J308-L308</f>
        <v>0</v>
      </c>
      <c r="N308" s="26" t="s">
        <v>5496</v>
      </c>
      <c r="O308" s="26" t="b">
        <v>1</v>
      </c>
      <c r="P308" s="26" t="s">
        <v>6441</v>
      </c>
    </row>
    <row r="309" spans="1:16" x14ac:dyDescent="0.25">
      <c r="A309" s="25">
        <v>44406</v>
      </c>
      <c r="B309" s="25">
        <v>44406</v>
      </c>
      <c r="C309" s="26" t="s">
        <v>6442</v>
      </c>
      <c r="D309" s="26" t="s">
        <v>6443</v>
      </c>
      <c r="E309" s="26" t="s">
        <v>5693</v>
      </c>
      <c r="F309" s="26" t="s">
        <v>5495</v>
      </c>
      <c r="G309" s="27">
        <v>501969</v>
      </c>
      <c r="H309" s="27">
        <v>0</v>
      </c>
      <c r="I309" s="27">
        <v>50197</v>
      </c>
      <c r="J309" s="27">
        <v>552166</v>
      </c>
      <c r="K309" s="27" t="str">
        <f>VLOOKUP(D309,'[1]Xử lý'!$C$175:$I$415,1,0)</f>
        <v>0014702</v>
      </c>
      <c r="L309" s="27">
        <f t="shared" si="8"/>
        <v>552166</v>
      </c>
      <c r="M309" s="27">
        <f t="shared" si="9"/>
        <v>0</v>
      </c>
      <c r="N309" s="26" t="s">
        <v>5496</v>
      </c>
      <c r="O309" s="26" t="b">
        <v>1</v>
      </c>
      <c r="P309" s="26" t="s">
        <v>6444</v>
      </c>
    </row>
    <row r="310" spans="1:16" x14ac:dyDescent="0.25">
      <c r="A310" s="25">
        <v>44406</v>
      </c>
      <c r="B310" s="25">
        <v>44406</v>
      </c>
      <c r="C310" s="26" t="s">
        <v>6445</v>
      </c>
      <c r="D310" s="26" t="s">
        <v>6446</v>
      </c>
      <c r="E310" s="26" t="s">
        <v>5693</v>
      </c>
      <c r="F310" s="26" t="s">
        <v>5495</v>
      </c>
      <c r="G310" s="27">
        <v>94399</v>
      </c>
      <c r="H310" s="27">
        <v>0</v>
      </c>
      <c r="I310" s="27">
        <v>9440</v>
      </c>
      <c r="J310" s="27">
        <v>103839</v>
      </c>
      <c r="K310" s="27" t="str">
        <f>VLOOKUP(D310,'[1]Xử lý'!$C$175:$I$415,1,0)</f>
        <v>0014664</v>
      </c>
      <c r="L310" s="27">
        <f t="shared" si="8"/>
        <v>103839</v>
      </c>
      <c r="M310" s="27">
        <f t="shared" si="9"/>
        <v>0</v>
      </c>
      <c r="N310" s="26" t="s">
        <v>5496</v>
      </c>
      <c r="O310" s="26" t="b">
        <v>1</v>
      </c>
      <c r="P310" s="26" t="s">
        <v>6447</v>
      </c>
    </row>
    <row r="311" spans="1:16" hidden="1" x14ac:dyDescent="0.25">
      <c r="A311" s="25">
        <v>44406</v>
      </c>
      <c r="B311" s="25">
        <v>44406</v>
      </c>
      <c r="C311" s="26" t="s">
        <v>6448</v>
      </c>
      <c r="D311" s="26" t="s">
        <v>6449</v>
      </c>
      <c r="E311" s="26" t="s">
        <v>5693</v>
      </c>
      <c r="F311" s="26" t="s">
        <v>5495</v>
      </c>
      <c r="G311" s="27">
        <v>101989</v>
      </c>
      <c r="H311" s="27">
        <v>0</v>
      </c>
      <c r="I311" s="27">
        <v>10199</v>
      </c>
      <c r="J311" s="27">
        <v>112188</v>
      </c>
      <c r="K311" s="27" t="e">
        <f>VLOOKUP(D311,'[1]Xử lý'!$C$175:$I$415,1,0)</f>
        <v>#N/A</v>
      </c>
      <c r="L311" s="27"/>
      <c r="M311" s="27"/>
      <c r="N311" s="26" t="s">
        <v>5496</v>
      </c>
      <c r="O311" s="26" t="b">
        <v>1</v>
      </c>
      <c r="P311" s="26" t="s">
        <v>6450</v>
      </c>
    </row>
    <row r="312" spans="1:16" hidden="1" x14ac:dyDescent="0.25">
      <c r="A312" s="25">
        <v>44406</v>
      </c>
      <c r="B312" s="25">
        <v>44406</v>
      </c>
      <c r="C312" s="26" t="s">
        <v>6451</v>
      </c>
      <c r="D312" s="26" t="s">
        <v>6452</v>
      </c>
      <c r="E312" s="26" t="s">
        <v>5693</v>
      </c>
      <c r="F312" s="26" t="s">
        <v>5495</v>
      </c>
      <c r="G312" s="27">
        <v>407956</v>
      </c>
      <c r="H312" s="27">
        <v>0</v>
      </c>
      <c r="I312" s="27">
        <v>40796</v>
      </c>
      <c r="J312" s="27">
        <v>448752</v>
      </c>
      <c r="K312" s="27" t="e">
        <f>VLOOKUP(D312,'[1]Xử lý'!$C$175:$I$415,1,0)</f>
        <v>#N/A</v>
      </c>
      <c r="L312" s="27"/>
      <c r="M312" s="27"/>
      <c r="N312" s="26" t="s">
        <v>5496</v>
      </c>
      <c r="O312" s="26" t="b">
        <v>1</v>
      </c>
      <c r="P312" s="26" t="s">
        <v>6453</v>
      </c>
    </row>
    <row r="313" spans="1:16" hidden="1" x14ac:dyDescent="0.25">
      <c r="A313" s="25">
        <v>44406</v>
      </c>
      <c r="B313" s="25">
        <v>44406</v>
      </c>
      <c r="C313" s="26" t="s">
        <v>6454</v>
      </c>
      <c r="D313" s="26" t="s">
        <v>6455</v>
      </c>
      <c r="E313" s="26" t="s">
        <v>5693</v>
      </c>
      <c r="F313" s="26" t="s">
        <v>5495</v>
      </c>
      <c r="G313" s="27">
        <v>144581</v>
      </c>
      <c r="H313" s="27">
        <v>0</v>
      </c>
      <c r="I313" s="27">
        <v>14458</v>
      </c>
      <c r="J313" s="27">
        <v>159039</v>
      </c>
      <c r="K313" s="27" t="e">
        <f>VLOOKUP(D313,'[1]Xử lý'!$C$175:$I$415,1,0)</f>
        <v>#N/A</v>
      </c>
      <c r="L313" s="27"/>
      <c r="M313" s="27"/>
      <c r="N313" s="26" t="s">
        <v>5496</v>
      </c>
      <c r="O313" s="26" t="b">
        <v>1</v>
      </c>
      <c r="P313" s="26" t="s">
        <v>6456</v>
      </c>
    </row>
    <row r="314" spans="1:16" x14ac:dyDescent="0.25">
      <c r="A314" s="25">
        <v>44406</v>
      </c>
      <c r="B314" s="25">
        <v>44406</v>
      </c>
      <c r="C314" s="26" t="s">
        <v>6457</v>
      </c>
      <c r="D314" s="26" t="s">
        <v>6458</v>
      </c>
      <c r="E314" s="26" t="s">
        <v>5693</v>
      </c>
      <c r="F314" s="26" t="s">
        <v>5495</v>
      </c>
      <c r="G314" s="27">
        <v>50182</v>
      </c>
      <c r="H314" s="27">
        <v>0</v>
      </c>
      <c r="I314" s="27">
        <v>5018</v>
      </c>
      <c r="J314" s="27">
        <v>55200</v>
      </c>
      <c r="K314" s="27" t="str">
        <f>VLOOKUP(D314,'[1]Xử lý'!$C$175:$I$415,1,0)</f>
        <v>0014643</v>
      </c>
      <c r="L314" s="27">
        <f t="shared" si="8"/>
        <v>55200</v>
      </c>
      <c r="M314" s="27">
        <f>J314-L314</f>
        <v>0</v>
      </c>
      <c r="N314" s="26" t="s">
        <v>5496</v>
      </c>
      <c r="O314" s="26" t="b">
        <v>1</v>
      </c>
      <c r="P314" s="26" t="s">
        <v>6459</v>
      </c>
    </row>
    <row r="315" spans="1:16" hidden="1" x14ac:dyDescent="0.25">
      <c r="A315" s="25">
        <v>44406</v>
      </c>
      <c r="B315" s="25">
        <v>44406</v>
      </c>
      <c r="C315" s="26" t="s">
        <v>6460</v>
      </c>
      <c r="D315" s="26" t="s">
        <v>6461</v>
      </c>
      <c r="E315" s="26" t="s">
        <v>5693</v>
      </c>
      <c r="F315" s="26" t="s">
        <v>5495</v>
      </c>
      <c r="G315" s="27">
        <v>94013</v>
      </c>
      <c r="H315" s="27">
        <v>0</v>
      </c>
      <c r="I315" s="27">
        <v>9401</v>
      </c>
      <c r="J315" s="27">
        <v>103414</v>
      </c>
      <c r="K315" s="27" t="e">
        <f>VLOOKUP(D315,'[1]Xử lý'!$C$175:$I$415,1,0)</f>
        <v>#N/A</v>
      </c>
      <c r="L315" s="27"/>
      <c r="M315" s="27"/>
      <c r="N315" s="26" t="s">
        <v>5496</v>
      </c>
      <c r="O315" s="26" t="b">
        <v>1</v>
      </c>
      <c r="P315" s="26" t="s">
        <v>6462</v>
      </c>
    </row>
    <row r="316" spans="1:16" x14ac:dyDescent="0.25">
      <c r="A316" s="25">
        <v>44406</v>
      </c>
      <c r="B316" s="25">
        <v>44406</v>
      </c>
      <c r="C316" s="26" t="s">
        <v>6463</v>
      </c>
      <c r="D316" s="26" t="s">
        <v>6464</v>
      </c>
      <c r="E316" s="26" t="s">
        <v>5693</v>
      </c>
      <c r="F316" s="26" t="s">
        <v>5495</v>
      </c>
      <c r="G316" s="27">
        <v>297991</v>
      </c>
      <c r="H316" s="27">
        <v>0</v>
      </c>
      <c r="I316" s="27">
        <v>29799</v>
      </c>
      <c r="J316" s="27">
        <v>327790</v>
      </c>
      <c r="K316" s="27" t="str">
        <f>VLOOKUP(D316,'[1]Xử lý'!$C$175:$I$415,1,0)</f>
        <v>0014597</v>
      </c>
      <c r="L316" s="27">
        <f t="shared" si="8"/>
        <v>327790</v>
      </c>
      <c r="M316" s="27">
        <f t="shared" ref="M316:M318" si="10">J316-L316</f>
        <v>0</v>
      </c>
      <c r="N316" s="26" t="s">
        <v>5496</v>
      </c>
      <c r="O316" s="26" t="b">
        <v>1</v>
      </c>
      <c r="P316" s="26" t="s">
        <v>6465</v>
      </c>
    </row>
    <row r="317" spans="1:16" x14ac:dyDescent="0.25">
      <c r="A317" s="25">
        <v>44406</v>
      </c>
      <c r="B317" s="25">
        <v>44406</v>
      </c>
      <c r="C317" s="26" t="s">
        <v>6466</v>
      </c>
      <c r="D317" s="26" t="s">
        <v>6467</v>
      </c>
      <c r="E317" s="26" t="s">
        <v>5693</v>
      </c>
      <c r="F317" s="26" t="s">
        <v>5495</v>
      </c>
      <c r="G317" s="27">
        <v>87787</v>
      </c>
      <c r="H317" s="27">
        <v>0</v>
      </c>
      <c r="I317" s="27">
        <v>8779</v>
      </c>
      <c r="J317" s="27">
        <v>96566</v>
      </c>
      <c r="K317" s="27" t="str">
        <f>VLOOKUP(D317,'[1]Xử lý'!$C$175:$I$415,1,0)</f>
        <v>0014537</v>
      </c>
      <c r="L317" s="27">
        <f t="shared" si="8"/>
        <v>96566</v>
      </c>
      <c r="M317" s="27">
        <f t="shared" si="10"/>
        <v>0</v>
      </c>
      <c r="N317" s="26" t="s">
        <v>5496</v>
      </c>
      <c r="O317" s="26" t="b">
        <v>1</v>
      </c>
      <c r="P317" s="26" t="s">
        <v>6468</v>
      </c>
    </row>
    <row r="318" spans="1:16" x14ac:dyDescent="0.25">
      <c r="A318" s="25">
        <v>44406</v>
      </c>
      <c r="B318" s="25">
        <v>44406</v>
      </c>
      <c r="C318" s="26" t="s">
        <v>6469</v>
      </c>
      <c r="D318" s="26" t="s">
        <v>6470</v>
      </c>
      <c r="E318" s="26" t="s">
        <v>5693</v>
      </c>
      <c r="F318" s="26" t="s">
        <v>5495</v>
      </c>
      <c r="G318" s="27">
        <v>101989</v>
      </c>
      <c r="H318" s="27">
        <v>0</v>
      </c>
      <c r="I318" s="27">
        <v>10199</v>
      </c>
      <c r="J318" s="27">
        <v>112188</v>
      </c>
      <c r="K318" s="27" t="str">
        <f>VLOOKUP(D318,'[1]Xử lý'!$C$175:$I$415,1,0)</f>
        <v>0014527</v>
      </c>
      <c r="L318" s="27">
        <f t="shared" si="8"/>
        <v>112188</v>
      </c>
      <c r="M318" s="27">
        <f t="shared" si="10"/>
        <v>0</v>
      </c>
      <c r="N318" s="26" t="s">
        <v>5496</v>
      </c>
      <c r="O318" s="26" t="b">
        <v>1</v>
      </c>
      <c r="P318" s="26" t="s">
        <v>6471</v>
      </c>
    </row>
    <row r="319" spans="1:16" hidden="1" x14ac:dyDescent="0.25">
      <c r="A319" s="25">
        <v>44406</v>
      </c>
      <c r="B319" s="25">
        <v>44406</v>
      </c>
      <c r="C319" s="26" t="s">
        <v>6472</v>
      </c>
      <c r="D319" s="26" t="s">
        <v>6473</v>
      </c>
      <c r="E319" s="26" t="s">
        <v>5700</v>
      </c>
      <c r="F319" s="26" t="s">
        <v>5495</v>
      </c>
      <c r="G319" s="27">
        <v>660793</v>
      </c>
      <c r="H319" s="27">
        <v>0</v>
      </c>
      <c r="I319" s="27">
        <v>66079</v>
      </c>
      <c r="J319" s="27">
        <v>726872</v>
      </c>
      <c r="K319" s="27" t="e">
        <f>VLOOKUP(D319,'[1]Xử lý'!$C$175:$I$415,1,0)</f>
        <v>#N/A</v>
      </c>
      <c r="L319" s="27"/>
      <c r="M319" s="27"/>
      <c r="N319" s="26" t="s">
        <v>5496</v>
      </c>
      <c r="O319" s="26" t="b">
        <v>1</v>
      </c>
      <c r="P319" s="26" t="s">
        <v>6474</v>
      </c>
    </row>
    <row r="320" spans="1:16" hidden="1" x14ac:dyDescent="0.25">
      <c r="A320" s="25">
        <v>44406</v>
      </c>
      <c r="B320" s="25">
        <v>44406</v>
      </c>
      <c r="C320" s="26" t="s">
        <v>6475</v>
      </c>
      <c r="D320" s="26" t="s">
        <v>6476</v>
      </c>
      <c r="E320" s="26" t="s">
        <v>5700</v>
      </c>
      <c r="F320" s="26" t="s">
        <v>5495</v>
      </c>
      <c r="G320" s="27">
        <v>200728</v>
      </c>
      <c r="H320" s="27">
        <v>0</v>
      </c>
      <c r="I320" s="27">
        <v>20073</v>
      </c>
      <c r="J320" s="27">
        <v>220801</v>
      </c>
      <c r="K320" s="27" t="e">
        <f>VLOOKUP(D320,'[1]Xử lý'!$C$175:$I$415,1,0)</f>
        <v>#N/A</v>
      </c>
      <c r="L320" s="27"/>
      <c r="M320" s="27"/>
      <c r="N320" s="26" t="s">
        <v>5496</v>
      </c>
      <c r="O320" s="26" t="b">
        <v>1</v>
      </c>
      <c r="P320" s="26" t="s">
        <v>6477</v>
      </c>
    </row>
    <row r="321" spans="1:16" hidden="1" x14ac:dyDescent="0.25">
      <c r="A321" s="25">
        <v>44406</v>
      </c>
      <c r="B321" s="25">
        <v>44406</v>
      </c>
      <c r="C321" s="26" t="s">
        <v>6478</v>
      </c>
      <c r="D321" s="26" t="s">
        <v>6479</v>
      </c>
      <c r="E321" s="26" t="s">
        <v>5700</v>
      </c>
      <c r="F321" s="26" t="s">
        <v>5495</v>
      </c>
      <c r="G321" s="27">
        <v>94399</v>
      </c>
      <c r="H321" s="27">
        <v>0</v>
      </c>
      <c r="I321" s="27">
        <v>9440</v>
      </c>
      <c r="J321" s="27">
        <v>103839</v>
      </c>
      <c r="K321" s="27" t="e">
        <f>VLOOKUP(D321,'[1]Xử lý'!$C$175:$I$415,1,0)</f>
        <v>#N/A</v>
      </c>
      <c r="L321" s="27"/>
      <c r="M321" s="27"/>
      <c r="N321" s="26" t="s">
        <v>5496</v>
      </c>
      <c r="O321" s="26" t="b">
        <v>1</v>
      </c>
      <c r="P321" s="26" t="s">
        <v>6480</v>
      </c>
    </row>
    <row r="322" spans="1:16" hidden="1" x14ac:dyDescent="0.25">
      <c r="A322" s="25">
        <v>44406</v>
      </c>
      <c r="B322" s="25">
        <v>44406</v>
      </c>
      <c r="C322" s="26" t="s">
        <v>6481</v>
      </c>
      <c r="D322" s="26" t="s">
        <v>6482</v>
      </c>
      <c r="E322" s="26" t="s">
        <v>5700</v>
      </c>
      <c r="F322" s="26" t="s">
        <v>5495</v>
      </c>
      <c r="G322" s="27">
        <v>414000</v>
      </c>
      <c r="H322" s="27">
        <v>0</v>
      </c>
      <c r="I322" s="27">
        <v>41400</v>
      </c>
      <c r="J322" s="27">
        <v>455400</v>
      </c>
      <c r="K322" s="27" t="e">
        <f>VLOOKUP(D322,'[1]Xử lý'!$C$175:$I$415,1,0)</f>
        <v>#N/A</v>
      </c>
      <c r="L322" s="27"/>
      <c r="M322" s="27"/>
      <c r="N322" s="26" t="s">
        <v>5496</v>
      </c>
      <c r="O322" s="26" t="b">
        <v>1</v>
      </c>
      <c r="P322" s="26" t="s">
        <v>6483</v>
      </c>
    </row>
    <row r="323" spans="1:16" x14ac:dyDescent="0.25">
      <c r="A323" s="25">
        <v>44406</v>
      </c>
      <c r="B323" s="25">
        <v>44406</v>
      </c>
      <c r="C323" s="26" t="s">
        <v>6484</v>
      </c>
      <c r="D323" s="26" t="s">
        <v>6485</v>
      </c>
      <c r="E323" s="26" t="s">
        <v>5700</v>
      </c>
      <c r="F323" s="26" t="s">
        <v>5495</v>
      </c>
      <c r="G323" s="27">
        <v>140399</v>
      </c>
      <c r="H323" s="27">
        <v>0</v>
      </c>
      <c r="I323" s="27">
        <v>14040</v>
      </c>
      <c r="J323" s="27">
        <v>154439</v>
      </c>
      <c r="K323" s="27" t="str">
        <f>VLOOKUP(D323,'[1]Xử lý'!$C$175:$I$415,1,0)</f>
        <v>0007441</v>
      </c>
      <c r="L323" s="27">
        <f t="shared" si="8"/>
        <v>154439</v>
      </c>
      <c r="M323" s="27">
        <f>J323-L323</f>
        <v>0</v>
      </c>
      <c r="N323" s="26" t="s">
        <v>5496</v>
      </c>
      <c r="O323" s="26" t="b">
        <v>1</v>
      </c>
      <c r="P323" s="26" t="s">
        <v>6486</v>
      </c>
    </row>
    <row r="324" spans="1:16" hidden="1" x14ac:dyDescent="0.25">
      <c r="A324" s="25">
        <v>44406</v>
      </c>
      <c r="B324" s="25">
        <v>44406</v>
      </c>
      <c r="C324" s="26" t="s">
        <v>6487</v>
      </c>
      <c r="D324" s="26" t="s">
        <v>6488</v>
      </c>
      <c r="E324" s="26" t="s">
        <v>5700</v>
      </c>
      <c r="F324" s="26" t="s">
        <v>5495</v>
      </c>
      <c r="G324" s="27">
        <v>101989</v>
      </c>
      <c r="H324" s="27">
        <v>0</v>
      </c>
      <c r="I324" s="27">
        <v>10199</v>
      </c>
      <c r="J324" s="27">
        <v>112188</v>
      </c>
      <c r="K324" s="27" t="e">
        <f>VLOOKUP(D324,'[1]Xử lý'!$C$175:$I$415,1,0)</f>
        <v>#N/A</v>
      </c>
      <c r="L324" s="27"/>
      <c r="M324" s="27"/>
      <c r="N324" s="26" t="s">
        <v>5496</v>
      </c>
      <c r="O324" s="26" t="b">
        <v>1</v>
      </c>
      <c r="P324" s="26" t="s">
        <v>6489</v>
      </c>
    </row>
    <row r="325" spans="1:16" hidden="1" x14ac:dyDescent="0.25">
      <c r="A325" s="25">
        <v>44406</v>
      </c>
      <c r="B325" s="25">
        <v>44406</v>
      </c>
      <c r="C325" s="26" t="s">
        <v>6490</v>
      </c>
      <c r="D325" s="26" t="s">
        <v>6491</v>
      </c>
      <c r="E325" s="26" t="s">
        <v>5737</v>
      </c>
      <c r="F325" s="26" t="s">
        <v>5495</v>
      </c>
      <c r="G325" s="27">
        <v>938216</v>
      </c>
      <c r="H325" s="27">
        <v>0</v>
      </c>
      <c r="I325" s="27">
        <v>93822</v>
      </c>
      <c r="J325" s="27">
        <v>1032038</v>
      </c>
      <c r="K325" s="27" t="e">
        <f>VLOOKUP(D325,'[1]Xử lý'!$C$175:$I$415,1,0)</f>
        <v>#N/A</v>
      </c>
      <c r="L325" s="27"/>
      <c r="M325" s="27"/>
      <c r="N325" s="26" t="s">
        <v>5496</v>
      </c>
      <c r="O325" s="26" t="b">
        <v>1</v>
      </c>
      <c r="P325" s="26" t="s">
        <v>6492</v>
      </c>
    </row>
    <row r="326" spans="1:16" hidden="1" x14ac:dyDescent="0.25">
      <c r="A326" s="25">
        <v>44406</v>
      </c>
      <c r="B326" s="25">
        <v>44406</v>
      </c>
      <c r="C326" s="26" t="s">
        <v>6493</v>
      </c>
      <c r="D326" s="26" t="s">
        <v>6494</v>
      </c>
      <c r="E326" s="26" t="s">
        <v>5737</v>
      </c>
      <c r="F326" s="26" t="s">
        <v>5495</v>
      </c>
      <c r="G326" s="27">
        <v>150546</v>
      </c>
      <c r="H326" s="27">
        <v>0</v>
      </c>
      <c r="I326" s="27">
        <v>15055</v>
      </c>
      <c r="J326" s="27">
        <v>165601</v>
      </c>
      <c r="K326" s="27" t="e">
        <f>VLOOKUP(D326,'[1]Xử lý'!$C$175:$I$415,1,0)</f>
        <v>#N/A</v>
      </c>
      <c r="L326" s="27"/>
      <c r="M326" s="27"/>
      <c r="N326" s="26" t="s">
        <v>5496</v>
      </c>
      <c r="O326" s="26" t="b">
        <v>1</v>
      </c>
      <c r="P326" s="26" t="s">
        <v>6495</v>
      </c>
    </row>
    <row r="327" spans="1:16" x14ac:dyDescent="0.25">
      <c r="A327" s="25">
        <v>44406</v>
      </c>
      <c r="B327" s="25">
        <v>44406</v>
      </c>
      <c r="C327" s="26" t="s">
        <v>6496</v>
      </c>
      <c r="D327" s="26" t="s">
        <v>6497</v>
      </c>
      <c r="E327" s="26" t="s">
        <v>5700</v>
      </c>
      <c r="F327" s="26" t="s">
        <v>5495</v>
      </c>
      <c r="G327" s="27">
        <v>100364</v>
      </c>
      <c r="H327" s="27">
        <v>0</v>
      </c>
      <c r="I327" s="27">
        <v>10036</v>
      </c>
      <c r="J327" s="27">
        <v>110400</v>
      </c>
      <c r="K327" s="27" t="str">
        <f>VLOOKUP(D327,'[1]Xử lý'!$C$175:$I$415,1,0)</f>
        <v>0007393</v>
      </c>
      <c r="L327" s="27">
        <f t="shared" ref="L327:L358" si="11">IF(K327&lt;&gt;0,J327,0)</f>
        <v>110400</v>
      </c>
      <c r="M327" s="27">
        <f>J327-L327</f>
        <v>0</v>
      </c>
      <c r="N327" s="26" t="s">
        <v>5496</v>
      </c>
      <c r="O327" s="26" t="b">
        <v>1</v>
      </c>
      <c r="P327" s="26" t="s">
        <v>6498</v>
      </c>
    </row>
    <row r="328" spans="1:16" hidden="1" x14ac:dyDescent="0.25">
      <c r="A328" s="25">
        <v>44406</v>
      </c>
      <c r="B328" s="25">
        <v>44406</v>
      </c>
      <c r="C328" s="26" t="s">
        <v>6499</v>
      </c>
      <c r="D328" s="26" t="s">
        <v>6500</v>
      </c>
      <c r="E328" s="26" t="s">
        <v>5700</v>
      </c>
      <c r="F328" s="26" t="s">
        <v>5495</v>
      </c>
      <c r="G328" s="27">
        <v>138000</v>
      </c>
      <c r="H328" s="27">
        <v>0</v>
      </c>
      <c r="I328" s="27">
        <v>13800</v>
      </c>
      <c r="J328" s="27">
        <v>151800</v>
      </c>
      <c r="K328" s="27" t="e">
        <f>VLOOKUP(D328,'[1]Xử lý'!$C$175:$I$415,1,0)</f>
        <v>#N/A</v>
      </c>
      <c r="L328" s="27"/>
      <c r="M328" s="27"/>
      <c r="N328" s="26" t="s">
        <v>5496</v>
      </c>
      <c r="O328" s="26" t="b">
        <v>1</v>
      </c>
      <c r="P328" s="26" t="s">
        <v>6501</v>
      </c>
    </row>
    <row r="329" spans="1:16" hidden="1" x14ac:dyDescent="0.25">
      <c r="A329" s="25">
        <v>44406</v>
      </c>
      <c r="B329" s="25">
        <v>44406</v>
      </c>
      <c r="C329" s="26" t="s">
        <v>6502</v>
      </c>
      <c r="D329" s="26" t="s">
        <v>6503</v>
      </c>
      <c r="E329" s="26" t="s">
        <v>5737</v>
      </c>
      <c r="F329" s="26" t="s">
        <v>5495</v>
      </c>
      <c r="G329" s="27">
        <v>815374</v>
      </c>
      <c r="H329" s="27">
        <v>0</v>
      </c>
      <c r="I329" s="27">
        <v>81537</v>
      </c>
      <c r="J329" s="27">
        <v>896911</v>
      </c>
      <c r="K329" s="27" t="e">
        <f>VLOOKUP(D329,'[1]Xử lý'!$C$175:$I$415,1,0)</f>
        <v>#N/A</v>
      </c>
      <c r="L329" s="27"/>
      <c r="M329" s="27"/>
      <c r="N329" s="26" t="s">
        <v>5496</v>
      </c>
      <c r="O329" s="26" t="b">
        <v>1</v>
      </c>
      <c r="P329" s="26" t="s">
        <v>6504</v>
      </c>
    </row>
    <row r="330" spans="1:16" hidden="1" x14ac:dyDescent="0.25">
      <c r="A330" s="25">
        <v>44406</v>
      </c>
      <c r="B330" s="25">
        <v>44406</v>
      </c>
      <c r="C330" s="26" t="s">
        <v>6505</v>
      </c>
      <c r="D330" s="26" t="s">
        <v>6506</v>
      </c>
      <c r="E330" s="26" t="s">
        <v>5737</v>
      </c>
      <c r="F330" s="26" t="s">
        <v>5495</v>
      </c>
      <c r="G330" s="27">
        <v>55595</v>
      </c>
      <c r="H330" s="27">
        <v>0</v>
      </c>
      <c r="I330" s="27">
        <v>5560</v>
      </c>
      <c r="J330" s="27">
        <v>61155</v>
      </c>
      <c r="K330" s="27" t="e">
        <f>VLOOKUP(D330,'[1]Xử lý'!$C$175:$I$415,1,0)</f>
        <v>#N/A</v>
      </c>
      <c r="L330" s="27"/>
      <c r="M330" s="27"/>
      <c r="N330" s="26" t="s">
        <v>5496</v>
      </c>
      <c r="O330" s="26" t="b">
        <v>1</v>
      </c>
      <c r="P330" s="26" t="s">
        <v>6507</v>
      </c>
    </row>
    <row r="331" spans="1:16" x14ac:dyDescent="0.25">
      <c r="A331" s="25">
        <v>44406</v>
      </c>
      <c r="B331" s="25">
        <v>44406</v>
      </c>
      <c r="C331" s="26" t="s">
        <v>6508</v>
      </c>
      <c r="D331" s="26" t="s">
        <v>6509</v>
      </c>
      <c r="E331" s="26" t="s">
        <v>5737</v>
      </c>
      <c r="F331" s="26" t="s">
        <v>5495</v>
      </c>
      <c r="G331" s="27">
        <v>50182</v>
      </c>
      <c r="H331" s="27">
        <v>0</v>
      </c>
      <c r="I331" s="27">
        <v>5018</v>
      </c>
      <c r="J331" s="27">
        <v>55200</v>
      </c>
      <c r="K331" s="27" t="str">
        <f>VLOOKUP(D331,'[1]Xử lý'!$C$175:$I$415,1,0)</f>
        <v>0007379</v>
      </c>
      <c r="L331" s="27">
        <f t="shared" si="11"/>
        <v>55200</v>
      </c>
      <c r="M331" s="27">
        <f t="shared" ref="M331:M335" si="12">J331-L331</f>
        <v>0</v>
      </c>
      <c r="N331" s="26" t="s">
        <v>5496</v>
      </c>
      <c r="O331" s="26" t="b">
        <v>1</v>
      </c>
      <c r="P331" s="26" t="s">
        <v>6510</v>
      </c>
    </row>
    <row r="332" spans="1:16" x14ac:dyDescent="0.25">
      <c r="A332" s="25">
        <v>44406</v>
      </c>
      <c r="B332" s="25">
        <v>44406</v>
      </c>
      <c r="C332" s="26" t="s">
        <v>6511</v>
      </c>
      <c r="D332" s="26" t="s">
        <v>6512</v>
      </c>
      <c r="E332" s="26" t="s">
        <v>5737</v>
      </c>
      <c r="F332" s="26" t="s">
        <v>5495</v>
      </c>
      <c r="G332" s="27">
        <v>501969</v>
      </c>
      <c r="H332" s="27">
        <v>0</v>
      </c>
      <c r="I332" s="27">
        <v>50197</v>
      </c>
      <c r="J332" s="27">
        <v>552166</v>
      </c>
      <c r="K332" s="27" t="str">
        <f>VLOOKUP(D332,'[1]Xử lý'!$C$175:$I$415,1,0)</f>
        <v>0007368</v>
      </c>
      <c r="L332" s="27">
        <f t="shared" si="11"/>
        <v>552166</v>
      </c>
      <c r="M332" s="27">
        <f t="shared" si="12"/>
        <v>0</v>
      </c>
      <c r="N332" s="26" t="s">
        <v>5496</v>
      </c>
      <c r="O332" s="26" t="b">
        <v>1</v>
      </c>
      <c r="P332" s="26" t="s">
        <v>6513</v>
      </c>
    </row>
    <row r="333" spans="1:16" x14ac:dyDescent="0.25">
      <c r="A333" s="25">
        <v>44406</v>
      </c>
      <c r="B333" s="25">
        <v>44406</v>
      </c>
      <c r="C333" s="26" t="s">
        <v>6514</v>
      </c>
      <c r="D333" s="26" t="s">
        <v>6515</v>
      </c>
      <c r="E333" s="26" t="s">
        <v>5737</v>
      </c>
      <c r="F333" s="26" t="s">
        <v>5495</v>
      </c>
      <c r="G333" s="27">
        <v>94399</v>
      </c>
      <c r="H333" s="27">
        <v>0</v>
      </c>
      <c r="I333" s="27">
        <v>9440</v>
      </c>
      <c r="J333" s="27">
        <v>103839</v>
      </c>
      <c r="K333" s="27" t="str">
        <f>VLOOKUP(D333,'[1]Xử lý'!$C$175:$I$415,1,0)</f>
        <v>0007338</v>
      </c>
      <c r="L333" s="27">
        <f t="shared" si="11"/>
        <v>103839</v>
      </c>
      <c r="M333" s="27">
        <f t="shared" si="12"/>
        <v>0</v>
      </c>
      <c r="N333" s="26" t="s">
        <v>5496</v>
      </c>
      <c r="O333" s="26" t="b">
        <v>1</v>
      </c>
      <c r="P333" s="26" t="s">
        <v>6516</v>
      </c>
    </row>
    <row r="334" spans="1:16" x14ac:dyDescent="0.25">
      <c r="A334" s="25">
        <v>44406</v>
      </c>
      <c r="B334" s="25">
        <v>44406</v>
      </c>
      <c r="C334" s="26" t="s">
        <v>6517</v>
      </c>
      <c r="D334" s="26" t="s">
        <v>6518</v>
      </c>
      <c r="E334" s="26" t="s">
        <v>5795</v>
      </c>
      <c r="F334" s="26" t="s">
        <v>5495</v>
      </c>
      <c r="G334" s="27">
        <v>94399</v>
      </c>
      <c r="H334" s="27">
        <v>0</v>
      </c>
      <c r="I334" s="27">
        <v>9440</v>
      </c>
      <c r="J334" s="27">
        <v>103839</v>
      </c>
      <c r="K334" s="27" t="str">
        <f>VLOOKUP(D334,'[1]Xử lý'!$C$175:$I$415,1,0)</f>
        <v>0003708</v>
      </c>
      <c r="L334" s="27">
        <f t="shared" si="11"/>
        <v>103839</v>
      </c>
      <c r="M334" s="27">
        <f t="shared" si="12"/>
        <v>0</v>
      </c>
      <c r="N334" s="26" t="s">
        <v>5496</v>
      </c>
      <c r="O334" s="26" t="b">
        <v>1</v>
      </c>
      <c r="P334" s="26" t="s">
        <v>6519</v>
      </c>
    </row>
    <row r="335" spans="1:16" x14ac:dyDescent="0.25">
      <c r="A335" s="25">
        <v>44406</v>
      </c>
      <c r="B335" s="25">
        <v>44406</v>
      </c>
      <c r="C335" s="26" t="s">
        <v>6520</v>
      </c>
      <c r="D335" s="26" t="s">
        <v>6521</v>
      </c>
      <c r="E335" s="26" t="s">
        <v>5795</v>
      </c>
      <c r="F335" s="26" t="s">
        <v>5495</v>
      </c>
      <c r="G335" s="27">
        <v>262229</v>
      </c>
      <c r="H335" s="27">
        <v>0</v>
      </c>
      <c r="I335" s="27">
        <v>26223</v>
      </c>
      <c r="J335" s="27">
        <v>288452</v>
      </c>
      <c r="K335" s="27" t="str">
        <f>VLOOKUP(D335,'[1]Xử lý'!$C$175:$I$415,1,0)</f>
        <v>0003694</v>
      </c>
      <c r="L335" s="27">
        <f t="shared" si="11"/>
        <v>288452</v>
      </c>
      <c r="M335" s="27">
        <f t="shared" si="12"/>
        <v>0</v>
      </c>
      <c r="N335" s="26" t="s">
        <v>5496</v>
      </c>
      <c r="O335" s="26" t="b">
        <v>1</v>
      </c>
      <c r="P335" s="26" t="s">
        <v>6522</v>
      </c>
    </row>
    <row r="336" spans="1:16" hidden="1" x14ac:dyDescent="0.25">
      <c r="A336" s="25">
        <v>44406</v>
      </c>
      <c r="B336" s="25">
        <v>44406</v>
      </c>
      <c r="C336" s="26" t="s">
        <v>6523</v>
      </c>
      <c r="D336" s="26" t="s">
        <v>4223</v>
      </c>
      <c r="E336" s="26" t="s">
        <v>6524</v>
      </c>
      <c r="F336" s="26" t="s">
        <v>5495</v>
      </c>
      <c r="G336" s="27">
        <v>55595</v>
      </c>
      <c r="H336" s="27">
        <v>0</v>
      </c>
      <c r="I336" s="27">
        <v>5560</v>
      </c>
      <c r="J336" s="27">
        <v>61155</v>
      </c>
      <c r="K336" s="27" t="e">
        <f>VLOOKUP(D336,'[1]Xử lý'!$C$175:$I$415,1,0)</f>
        <v>#N/A</v>
      </c>
      <c r="L336" s="27"/>
      <c r="M336" s="27"/>
      <c r="N336" s="26" t="s">
        <v>5496</v>
      </c>
      <c r="O336" s="26" t="b">
        <v>1</v>
      </c>
      <c r="P336" s="26" t="s">
        <v>6525</v>
      </c>
    </row>
    <row r="337" spans="1:16" x14ac:dyDescent="0.25">
      <c r="A337" s="25">
        <v>44406</v>
      </c>
      <c r="B337" s="25">
        <v>44406</v>
      </c>
      <c r="C337" s="26" t="s">
        <v>6526</v>
      </c>
      <c r="D337" s="26" t="s">
        <v>2045</v>
      </c>
      <c r="E337" s="26" t="s">
        <v>6524</v>
      </c>
      <c r="F337" s="26" t="s">
        <v>5495</v>
      </c>
      <c r="G337" s="27">
        <v>111190</v>
      </c>
      <c r="H337" s="27">
        <v>0</v>
      </c>
      <c r="I337" s="27">
        <v>11119</v>
      </c>
      <c r="J337" s="27">
        <v>122309</v>
      </c>
      <c r="K337" s="27" t="str">
        <f>VLOOKUP(D337,'[1]Xử lý'!$C$175:$I$415,1,0)</f>
        <v>0003024</v>
      </c>
      <c r="L337" s="27">
        <f t="shared" si="11"/>
        <v>122309</v>
      </c>
      <c r="M337" s="27">
        <f>J337-L337</f>
        <v>0</v>
      </c>
      <c r="N337" s="26" t="s">
        <v>5496</v>
      </c>
      <c r="O337" s="26" t="b">
        <v>1</v>
      </c>
      <c r="P337" s="26" t="s">
        <v>6527</v>
      </c>
    </row>
    <row r="338" spans="1:16" hidden="1" x14ac:dyDescent="0.25">
      <c r="A338" s="25">
        <v>44406</v>
      </c>
      <c r="B338" s="25">
        <v>44406</v>
      </c>
      <c r="C338" s="26" t="s">
        <v>6528</v>
      </c>
      <c r="D338" s="26" t="s">
        <v>6529</v>
      </c>
      <c r="E338" s="26" t="s">
        <v>5826</v>
      </c>
      <c r="F338" s="26" t="s">
        <v>5495</v>
      </c>
      <c r="G338" s="27">
        <v>94399</v>
      </c>
      <c r="H338" s="27">
        <v>0</v>
      </c>
      <c r="I338" s="27">
        <v>9440</v>
      </c>
      <c r="J338" s="27">
        <v>103839</v>
      </c>
      <c r="K338" s="27" t="e">
        <f>VLOOKUP(D338,'[1]Xử lý'!$C$175:$I$415,1,0)</f>
        <v>#N/A</v>
      </c>
      <c r="L338" s="27"/>
      <c r="M338" s="27"/>
      <c r="N338" s="26" t="s">
        <v>5496</v>
      </c>
      <c r="O338" s="26" t="b">
        <v>1</v>
      </c>
      <c r="P338" s="26" t="s">
        <v>6530</v>
      </c>
    </row>
    <row r="339" spans="1:16" x14ac:dyDescent="0.25">
      <c r="A339" s="25">
        <v>44406</v>
      </c>
      <c r="B339" s="25">
        <v>44406</v>
      </c>
      <c r="C339" s="26" t="s">
        <v>6531</v>
      </c>
      <c r="D339" s="26" t="s">
        <v>6532</v>
      </c>
      <c r="E339" s="26" t="s">
        <v>5826</v>
      </c>
      <c r="F339" s="26" t="s">
        <v>5495</v>
      </c>
      <c r="G339" s="27">
        <v>305967</v>
      </c>
      <c r="H339" s="27">
        <v>0</v>
      </c>
      <c r="I339" s="27">
        <v>30597</v>
      </c>
      <c r="J339" s="27">
        <v>336564</v>
      </c>
      <c r="K339" s="27" t="str">
        <f>VLOOKUP(D339,'[1]Xử lý'!$C$175:$I$415,1,0)</f>
        <v>0002235</v>
      </c>
      <c r="L339" s="27">
        <f t="shared" si="11"/>
        <v>336564</v>
      </c>
      <c r="M339" s="27">
        <f t="shared" ref="M339:M340" si="13">J339-L339</f>
        <v>0</v>
      </c>
      <c r="N339" s="26" t="s">
        <v>5496</v>
      </c>
      <c r="O339" s="26" t="b">
        <v>1</v>
      </c>
      <c r="P339" s="26" t="s">
        <v>6533</v>
      </c>
    </row>
    <row r="340" spans="1:16" x14ac:dyDescent="0.25">
      <c r="A340" s="25">
        <v>44406</v>
      </c>
      <c r="B340" s="25">
        <v>44406</v>
      </c>
      <c r="C340" s="26" t="s">
        <v>6534</v>
      </c>
      <c r="D340" s="26" t="s">
        <v>6535</v>
      </c>
      <c r="E340" s="26" t="s">
        <v>5842</v>
      </c>
      <c r="F340" s="26" t="s">
        <v>5495</v>
      </c>
      <c r="G340" s="27">
        <v>238364</v>
      </c>
      <c r="H340" s="27">
        <v>0</v>
      </c>
      <c r="I340" s="27">
        <v>23836</v>
      </c>
      <c r="J340" s="27">
        <v>262200</v>
      </c>
      <c r="K340" s="27" t="str">
        <f>VLOOKUP(D340,'[1]Xử lý'!$C$175:$I$415,1,0)</f>
        <v>0002068</v>
      </c>
      <c r="L340" s="27">
        <f t="shared" si="11"/>
        <v>262200</v>
      </c>
      <c r="M340" s="27">
        <f t="shared" si="13"/>
        <v>0</v>
      </c>
      <c r="N340" s="26" t="s">
        <v>5496</v>
      </c>
      <c r="O340" s="26" t="b">
        <v>1</v>
      </c>
      <c r="P340" s="26" t="s">
        <v>6536</v>
      </c>
    </row>
    <row r="341" spans="1:16" hidden="1" x14ac:dyDescent="0.25">
      <c r="A341" s="25">
        <v>44406</v>
      </c>
      <c r="B341" s="25">
        <v>44406</v>
      </c>
      <c r="C341" s="26" t="s">
        <v>6537</v>
      </c>
      <c r="D341" s="26" t="s">
        <v>6538</v>
      </c>
      <c r="E341" s="26" t="s">
        <v>5842</v>
      </c>
      <c r="F341" s="26" t="s">
        <v>5495</v>
      </c>
      <c r="G341" s="27">
        <v>587982</v>
      </c>
      <c r="H341" s="27">
        <v>0</v>
      </c>
      <c r="I341" s="27">
        <v>58798</v>
      </c>
      <c r="J341" s="27">
        <v>646780</v>
      </c>
      <c r="K341" s="27" t="e">
        <f>VLOOKUP(D341,'[1]Xử lý'!$C$175:$I$415,1,0)</f>
        <v>#N/A</v>
      </c>
      <c r="L341" s="27"/>
      <c r="M341" s="27"/>
      <c r="N341" s="26" t="s">
        <v>5496</v>
      </c>
      <c r="O341" s="26" t="b">
        <v>1</v>
      </c>
      <c r="P341" s="26" t="s">
        <v>6539</v>
      </c>
    </row>
    <row r="342" spans="1:16" hidden="1" x14ac:dyDescent="0.25">
      <c r="A342" s="25">
        <v>44406</v>
      </c>
      <c r="B342" s="25">
        <v>44406</v>
      </c>
      <c r="C342" s="26" t="s">
        <v>6540</v>
      </c>
      <c r="D342" s="26" t="s">
        <v>6541</v>
      </c>
      <c r="E342" s="26" t="s">
        <v>5842</v>
      </c>
      <c r="F342" s="26" t="s">
        <v>5495</v>
      </c>
      <c r="G342" s="27">
        <v>414000</v>
      </c>
      <c r="H342" s="27">
        <v>0</v>
      </c>
      <c r="I342" s="27">
        <v>41400</v>
      </c>
      <c r="J342" s="27">
        <v>455400</v>
      </c>
      <c r="K342" s="27" t="e">
        <f>VLOOKUP(D342,'[1]Xử lý'!$C$175:$I$415,1,0)</f>
        <v>#N/A</v>
      </c>
      <c r="L342" s="27"/>
      <c r="M342" s="27"/>
      <c r="N342" s="26" t="s">
        <v>5496</v>
      </c>
      <c r="O342" s="26" t="b">
        <v>1</v>
      </c>
      <c r="P342" s="26" t="s">
        <v>6542</v>
      </c>
    </row>
    <row r="343" spans="1:16" hidden="1" x14ac:dyDescent="0.25">
      <c r="A343" s="25">
        <v>44406</v>
      </c>
      <c r="B343" s="25">
        <v>44406</v>
      </c>
      <c r="C343" s="26" t="s">
        <v>6543</v>
      </c>
      <c r="D343" s="26" t="s">
        <v>6544</v>
      </c>
      <c r="E343" s="26" t="s">
        <v>6071</v>
      </c>
      <c r="F343" s="26" t="s">
        <v>5495</v>
      </c>
      <c r="G343" s="27">
        <v>94399</v>
      </c>
      <c r="H343" s="27">
        <v>0</v>
      </c>
      <c r="I343" s="27">
        <v>9440</v>
      </c>
      <c r="J343" s="27">
        <v>103839</v>
      </c>
      <c r="K343" s="27" t="e">
        <f>VLOOKUP(D343,'[1]Xử lý'!$C$175:$I$415,1,0)</f>
        <v>#N/A</v>
      </c>
      <c r="L343" s="27"/>
      <c r="M343" s="27"/>
      <c r="N343" s="26" t="s">
        <v>5496</v>
      </c>
      <c r="O343" s="26" t="b">
        <v>1</v>
      </c>
      <c r="P343" s="26" t="s">
        <v>6545</v>
      </c>
    </row>
    <row r="344" spans="1:16" x14ac:dyDescent="0.25">
      <c r="A344" s="25">
        <v>44406</v>
      </c>
      <c r="B344" s="25">
        <v>44406</v>
      </c>
      <c r="C344" s="26" t="s">
        <v>6546</v>
      </c>
      <c r="D344" s="26" t="s">
        <v>6547</v>
      </c>
      <c r="E344" s="26" t="s">
        <v>6071</v>
      </c>
      <c r="F344" s="26" t="s">
        <v>5495</v>
      </c>
      <c r="G344" s="27">
        <v>94399</v>
      </c>
      <c r="H344" s="27">
        <v>0</v>
      </c>
      <c r="I344" s="27">
        <v>9440</v>
      </c>
      <c r="J344" s="27">
        <v>103839</v>
      </c>
      <c r="K344" s="27" t="str">
        <f>VLOOKUP(D344,'[1]Xử lý'!$C$175:$I$415,1,0)</f>
        <v>0001852</v>
      </c>
      <c r="L344" s="27">
        <f t="shared" si="11"/>
        <v>103839</v>
      </c>
      <c r="M344" s="27">
        <f t="shared" ref="M344:M345" si="14">J344-L344</f>
        <v>0</v>
      </c>
      <c r="N344" s="26" t="s">
        <v>5496</v>
      </c>
      <c r="O344" s="26" t="b">
        <v>1</v>
      </c>
      <c r="P344" s="26" t="s">
        <v>6548</v>
      </c>
    </row>
    <row r="345" spans="1:16" x14ac:dyDescent="0.25">
      <c r="A345" s="25">
        <v>44406</v>
      </c>
      <c r="B345" s="25">
        <v>44406</v>
      </c>
      <c r="C345" s="26" t="s">
        <v>6549</v>
      </c>
      <c r="D345" s="26" t="s">
        <v>6550</v>
      </c>
      <c r="E345" s="26" t="s">
        <v>5881</v>
      </c>
      <c r="F345" s="26" t="s">
        <v>5495</v>
      </c>
      <c r="G345" s="27">
        <v>595982</v>
      </c>
      <c r="H345" s="27">
        <v>0</v>
      </c>
      <c r="I345" s="27">
        <v>59599</v>
      </c>
      <c r="J345" s="27">
        <v>655581</v>
      </c>
      <c r="K345" s="27" t="str">
        <f>VLOOKUP(D345,'[1]Xử lý'!$C$175:$I$415,1,0)</f>
        <v>0001417</v>
      </c>
      <c r="L345" s="27">
        <f t="shared" si="11"/>
        <v>655581</v>
      </c>
      <c r="M345" s="27">
        <f t="shared" si="14"/>
        <v>0</v>
      </c>
      <c r="N345" s="26" t="s">
        <v>5496</v>
      </c>
      <c r="O345" s="26" t="b">
        <v>1</v>
      </c>
      <c r="P345" s="26" t="s">
        <v>6551</v>
      </c>
    </row>
    <row r="346" spans="1:16" hidden="1" x14ac:dyDescent="0.25">
      <c r="A346" s="25">
        <v>44406</v>
      </c>
      <c r="B346" s="25">
        <v>44406</v>
      </c>
      <c r="C346" s="26" t="s">
        <v>6552</v>
      </c>
      <c r="D346" s="26" t="s">
        <v>6553</v>
      </c>
      <c r="E346" s="26" t="s">
        <v>5881</v>
      </c>
      <c r="F346" s="26" t="s">
        <v>5495</v>
      </c>
      <c r="G346" s="27">
        <v>696344</v>
      </c>
      <c r="H346" s="27">
        <v>0</v>
      </c>
      <c r="I346" s="27">
        <v>69634</v>
      </c>
      <c r="J346" s="27">
        <v>765978</v>
      </c>
      <c r="K346" s="27" t="e">
        <f>VLOOKUP(D346,'[1]Xử lý'!$C$175:$I$415,1,0)</f>
        <v>#N/A</v>
      </c>
      <c r="L346" s="27"/>
      <c r="M346" s="27"/>
      <c r="N346" s="26" t="s">
        <v>5496</v>
      </c>
      <c r="O346" s="26" t="b">
        <v>1</v>
      </c>
      <c r="P346" s="26" t="s">
        <v>6554</v>
      </c>
    </row>
    <row r="347" spans="1:16" x14ac:dyDescent="0.25">
      <c r="A347" s="25">
        <v>44406</v>
      </c>
      <c r="B347" s="25">
        <v>44406</v>
      </c>
      <c r="C347" s="26" t="s">
        <v>6555</v>
      </c>
      <c r="D347" s="26" t="s">
        <v>6556</v>
      </c>
      <c r="E347" s="26" t="s">
        <v>5881</v>
      </c>
      <c r="F347" s="26" t="s">
        <v>5495</v>
      </c>
      <c r="G347" s="27">
        <v>980010</v>
      </c>
      <c r="H347" s="27">
        <v>0</v>
      </c>
      <c r="I347" s="27">
        <v>98000</v>
      </c>
      <c r="J347" s="27">
        <v>1078010</v>
      </c>
      <c r="K347" s="27" t="str">
        <f>VLOOKUP(D347,'[1]Xử lý'!$C$175:$I$415,1,0)</f>
        <v>0001395</v>
      </c>
      <c r="L347" s="27">
        <f t="shared" si="11"/>
        <v>1078010</v>
      </c>
      <c r="M347" s="27">
        <f>J347-L347</f>
        <v>0</v>
      </c>
      <c r="N347" s="26" t="s">
        <v>5496</v>
      </c>
      <c r="O347" s="26" t="b">
        <v>1</v>
      </c>
      <c r="P347" s="26" t="s">
        <v>6557</v>
      </c>
    </row>
    <row r="348" spans="1:16" hidden="1" x14ac:dyDescent="0.25">
      <c r="A348" s="25">
        <v>44406</v>
      </c>
      <c r="B348" s="25">
        <v>44406</v>
      </c>
      <c r="C348" s="26" t="s">
        <v>6558</v>
      </c>
      <c r="D348" s="26" t="s">
        <v>6559</v>
      </c>
      <c r="E348" s="26" t="s">
        <v>5908</v>
      </c>
      <c r="F348" s="26" t="s">
        <v>5495</v>
      </c>
      <c r="G348" s="27">
        <v>282039</v>
      </c>
      <c r="H348" s="27">
        <v>0</v>
      </c>
      <c r="I348" s="27">
        <v>28204</v>
      </c>
      <c r="J348" s="27">
        <v>310243</v>
      </c>
      <c r="K348" s="27" t="e">
        <f>VLOOKUP(D348,'[1]Xử lý'!$C$175:$I$415,1,0)</f>
        <v>#N/A</v>
      </c>
      <c r="L348" s="27"/>
      <c r="M348" s="27"/>
      <c r="N348" s="26" t="s">
        <v>5496</v>
      </c>
      <c r="O348" s="26" t="b">
        <v>1</v>
      </c>
      <c r="P348" s="26" t="s">
        <v>6560</v>
      </c>
    </row>
    <row r="349" spans="1:16" x14ac:dyDescent="0.25">
      <c r="A349" s="25">
        <v>44406</v>
      </c>
      <c r="B349" s="25">
        <v>44406</v>
      </c>
      <c r="C349" s="26" t="s">
        <v>6561</v>
      </c>
      <c r="D349" s="26" t="s">
        <v>6562</v>
      </c>
      <c r="E349" s="26" t="s">
        <v>5908</v>
      </c>
      <c r="F349" s="26" t="s">
        <v>5495</v>
      </c>
      <c r="G349" s="27">
        <v>297991</v>
      </c>
      <c r="H349" s="27">
        <v>0</v>
      </c>
      <c r="I349" s="27">
        <v>29799</v>
      </c>
      <c r="J349" s="27">
        <v>327790</v>
      </c>
      <c r="K349" s="27" t="str">
        <f>VLOOKUP(D349,'[1]Xử lý'!$C$175:$I$415,1,0)</f>
        <v>0001280</v>
      </c>
      <c r="L349" s="27">
        <f t="shared" si="11"/>
        <v>327790</v>
      </c>
      <c r="M349" s="27">
        <f>J349-L349</f>
        <v>0</v>
      </c>
      <c r="N349" s="26" t="s">
        <v>5496</v>
      </c>
      <c r="O349" s="26" t="b">
        <v>1</v>
      </c>
      <c r="P349" s="26" t="s">
        <v>6563</v>
      </c>
    </row>
    <row r="350" spans="1:16" hidden="1" x14ac:dyDescent="0.25">
      <c r="A350" s="25">
        <v>44406</v>
      </c>
      <c r="B350" s="25">
        <v>44406</v>
      </c>
      <c r="C350" s="26" t="s">
        <v>6564</v>
      </c>
      <c r="D350" s="26" t="s">
        <v>6565</v>
      </c>
      <c r="E350" s="26" t="s">
        <v>6566</v>
      </c>
      <c r="F350" s="26" t="s">
        <v>5495</v>
      </c>
      <c r="G350" s="27">
        <v>101989</v>
      </c>
      <c r="H350" s="27">
        <v>0</v>
      </c>
      <c r="I350" s="27">
        <v>10199</v>
      </c>
      <c r="J350" s="27">
        <v>112188</v>
      </c>
      <c r="K350" s="27" t="e">
        <f>VLOOKUP(D350,'[1]Xử lý'!$C$175:$I$415,1,0)</f>
        <v>#N/A</v>
      </c>
      <c r="L350" s="27"/>
      <c r="M350" s="27"/>
      <c r="N350" s="26" t="s">
        <v>5496</v>
      </c>
      <c r="O350" s="26" t="b">
        <v>1</v>
      </c>
      <c r="P350" s="26" t="s">
        <v>6567</v>
      </c>
    </row>
    <row r="351" spans="1:16" x14ac:dyDescent="0.25">
      <c r="A351" s="25">
        <v>44406</v>
      </c>
      <c r="B351" s="25">
        <v>44406</v>
      </c>
      <c r="C351" s="26" t="s">
        <v>6568</v>
      </c>
      <c r="D351" s="26" t="s">
        <v>6569</v>
      </c>
      <c r="E351" s="26" t="s">
        <v>5937</v>
      </c>
      <c r="F351" s="26" t="s">
        <v>5495</v>
      </c>
      <c r="G351" s="27">
        <v>611934</v>
      </c>
      <c r="H351" s="27">
        <v>0</v>
      </c>
      <c r="I351" s="27">
        <v>61193</v>
      </c>
      <c r="J351" s="27">
        <v>673127</v>
      </c>
      <c r="K351" s="27" t="str">
        <f>VLOOKUP(D351,'[1]Xử lý'!$C$175:$I$415,1,0)</f>
        <v>0001000</v>
      </c>
      <c r="L351" s="27">
        <f t="shared" si="11"/>
        <v>673127</v>
      </c>
      <c r="M351" s="27">
        <f t="shared" ref="M351:M358" si="15">J351-L351</f>
        <v>0</v>
      </c>
      <c r="N351" s="26" t="s">
        <v>5496</v>
      </c>
      <c r="O351" s="26" t="b">
        <v>1</v>
      </c>
      <c r="P351" s="26" t="s">
        <v>6570</v>
      </c>
    </row>
    <row r="352" spans="1:16" x14ac:dyDescent="0.25">
      <c r="A352" s="25">
        <v>44406</v>
      </c>
      <c r="B352" s="25">
        <v>44406</v>
      </c>
      <c r="C352" s="26" t="s">
        <v>6571</v>
      </c>
      <c r="D352" s="26" t="s">
        <v>6572</v>
      </c>
      <c r="E352" s="26" t="s">
        <v>5945</v>
      </c>
      <c r="F352" s="26" t="s">
        <v>5495</v>
      </c>
      <c r="G352" s="27">
        <v>101989</v>
      </c>
      <c r="H352" s="27">
        <v>0</v>
      </c>
      <c r="I352" s="27">
        <v>10199</v>
      </c>
      <c r="J352" s="27">
        <v>112188</v>
      </c>
      <c r="K352" s="27" t="str">
        <f>VLOOKUP(D352,'[1]Xử lý'!$C$175:$I$415,1,0)</f>
        <v>0000999</v>
      </c>
      <c r="L352" s="27">
        <f t="shared" si="11"/>
        <v>112188</v>
      </c>
      <c r="M352" s="27">
        <f t="shared" si="15"/>
        <v>0</v>
      </c>
      <c r="N352" s="26" t="s">
        <v>5496</v>
      </c>
      <c r="O352" s="26" t="b">
        <v>1</v>
      </c>
      <c r="P352" s="26" t="s">
        <v>6573</v>
      </c>
    </row>
    <row r="353" spans="1:16" x14ac:dyDescent="0.25">
      <c r="A353" s="25">
        <v>44406</v>
      </c>
      <c r="B353" s="25">
        <v>44406</v>
      </c>
      <c r="C353" s="26" t="s">
        <v>6574</v>
      </c>
      <c r="D353" s="26" t="s">
        <v>6575</v>
      </c>
      <c r="E353" s="26" t="s">
        <v>5945</v>
      </c>
      <c r="F353" s="26" t="s">
        <v>5495</v>
      </c>
      <c r="G353" s="27">
        <v>188026</v>
      </c>
      <c r="H353" s="27">
        <v>0</v>
      </c>
      <c r="I353" s="27">
        <v>18803</v>
      </c>
      <c r="J353" s="27">
        <v>206829</v>
      </c>
      <c r="K353" s="29" t="str">
        <f>VLOOKUP(D353,'[1]Xử lý'!$C$175:$I$415,1,0)</f>
        <v>0000995</v>
      </c>
      <c r="L353" s="30">
        <f t="shared" si="11"/>
        <v>206829</v>
      </c>
      <c r="M353" s="27">
        <f t="shared" si="15"/>
        <v>0</v>
      </c>
      <c r="N353" s="26" t="s">
        <v>5496</v>
      </c>
      <c r="O353" s="26" t="b">
        <v>1</v>
      </c>
      <c r="P353" s="26" t="s">
        <v>6576</v>
      </c>
    </row>
    <row r="354" spans="1:16" x14ac:dyDescent="0.25">
      <c r="A354" s="25">
        <v>44406</v>
      </c>
      <c r="B354" s="25">
        <v>44406</v>
      </c>
      <c r="C354" s="26" t="s">
        <v>6577</v>
      </c>
      <c r="D354" s="26" t="s">
        <v>6578</v>
      </c>
      <c r="E354" s="26" t="s">
        <v>5941</v>
      </c>
      <c r="F354" s="26" t="s">
        <v>5495</v>
      </c>
      <c r="G354" s="27">
        <v>73431</v>
      </c>
      <c r="H354" s="27">
        <v>0</v>
      </c>
      <c r="I354" s="27">
        <v>7343</v>
      </c>
      <c r="J354" s="27">
        <v>80774</v>
      </c>
      <c r="K354" s="27" t="str">
        <f>VLOOKUP(D354,'[1]Xử lý'!$C$175:$I$415,1,0)</f>
        <v>0000989</v>
      </c>
      <c r="L354" s="27">
        <f t="shared" si="11"/>
        <v>80774</v>
      </c>
      <c r="M354" s="27">
        <f t="shared" si="15"/>
        <v>0</v>
      </c>
      <c r="N354" s="26" t="s">
        <v>5496</v>
      </c>
      <c r="O354" s="26" t="b">
        <v>1</v>
      </c>
      <c r="P354" s="26" t="s">
        <v>6579</v>
      </c>
    </row>
    <row r="355" spans="1:16" x14ac:dyDescent="0.25">
      <c r="A355" s="25">
        <v>44406</v>
      </c>
      <c r="B355" s="25">
        <v>44406</v>
      </c>
      <c r="C355" s="26" t="s">
        <v>6580</v>
      </c>
      <c r="D355" s="26" t="s">
        <v>6581</v>
      </c>
      <c r="E355" s="26" t="s">
        <v>6081</v>
      </c>
      <c r="F355" s="26" t="s">
        <v>5495</v>
      </c>
      <c r="G355" s="27">
        <v>246728</v>
      </c>
      <c r="H355" s="27">
        <v>0</v>
      </c>
      <c r="I355" s="27">
        <v>24673</v>
      </c>
      <c r="J355" s="27">
        <v>271401</v>
      </c>
      <c r="K355" s="27" t="str">
        <f>VLOOKUP(D355,'[1]Xử lý'!$C$175:$I$415,1,0)</f>
        <v>0000690</v>
      </c>
      <c r="L355" s="27">
        <f t="shared" si="11"/>
        <v>271401</v>
      </c>
      <c r="M355" s="27">
        <f t="shared" si="15"/>
        <v>0</v>
      </c>
      <c r="N355" s="26" t="s">
        <v>5496</v>
      </c>
      <c r="O355" s="26" t="b">
        <v>1</v>
      </c>
      <c r="P355" s="26" t="s">
        <v>6582</v>
      </c>
    </row>
    <row r="356" spans="1:16" x14ac:dyDescent="0.25">
      <c r="A356" s="25">
        <v>44406</v>
      </c>
      <c r="B356" s="25">
        <v>44406</v>
      </c>
      <c r="C356" s="26" t="s">
        <v>6583</v>
      </c>
      <c r="D356" s="26" t="s">
        <v>6584</v>
      </c>
      <c r="E356" s="26" t="s">
        <v>5969</v>
      </c>
      <c r="F356" s="26" t="s">
        <v>5495</v>
      </c>
      <c r="G356" s="27">
        <v>175574</v>
      </c>
      <c r="H356" s="27">
        <v>0</v>
      </c>
      <c r="I356" s="27">
        <v>17557</v>
      </c>
      <c r="J356" s="27">
        <v>193131</v>
      </c>
      <c r="K356" s="27" t="str">
        <f>VLOOKUP(D356,'[1]Xử lý'!$C$175:$I$415,1,0)</f>
        <v>0000547</v>
      </c>
      <c r="L356" s="27">
        <f t="shared" si="11"/>
        <v>193131</v>
      </c>
      <c r="M356" s="27">
        <f t="shared" si="15"/>
        <v>0</v>
      </c>
      <c r="N356" s="26" t="s">
        <v>5496</v>
      </c>
      <c r="O356" s="26" t="b">
        <v>1</v>
      </c>
      <c r="P356" s="26" t="s">
        <v>6585</v>
      </c>
    </row>
    <row r="357" spans="1:16" x14ac:dyDescent="0.25">
      <c r="A357" s="25">
        <v>44406</v>
      </c>
      <c r="B357" s="25">
        <v>44406</v>
      </c>
      <c r="C357" s="26" t="s">
        <v>6586</v>
      </c>
      <c r="D357" s="26" t="s">
        <v>6587</v>
      </c>
      <c r="E357" s="26" t="s">
        <v>6588</v>
      </c>
      <c r="F357" s="26" t="s">
        <v>5495</v>
      </c>
      <c r="G357" s="27">
        <v>94013</v>
      </c>
      <c r="H357" s="27">
        <v>0</v>
      </c>
      <c r="I357" s="27">
        <v>9401</v>
      </c>
      <c r="J357" s="27">
        <v>103414</v>
      </c>
      <c r="K357" s="27" t="str">
        <f>VLOOKUP(D357,'[1]Xử lý'!$C$175:$I$415,1,0)</f>
        <v>0000437</v>
      </c>
      <c r="L357" s="27">
        <f t="shared" si="11"/>
        <v>103414</v>
      </c>
      <c r="M357" s="27">
        <f t="shared" si="15"/>
        <v>0</v>
      </c>
      <c r="N357" s="26" t="s">
        <v>5496</v>
      </c>
      <c r="O357" s="26" t="b">
        <v>1</v>
      </c>
      <c r="P357" s="26" t="s">
        <v>6589</v>
      </c>
    </row>
    <row r="358" spans="1:16" x14ac:dyDescent="0.25">
      <c r="A358" s="25">
        <v>44406</v>
      </c>
      <c r="B358" s="25">
        <v>44406</v>
      </c>
      <c r="C358" s="26" t="s">
        <v>6590</v>
      </c>
      <c r="D358" s="26" t="s">
        <v>6591</v>
      </c>
      <c r="E358" s="26" t="s">
        <v>6091</v>
      </c>
      <c r="F358" s="26" t="s">
        <v>5495</v>
      </c>
      <c r="G358" s="27">
        <v>392004</v>
      </c>
      <c r="H358" s="27">
        <v>0</v>
      </c>
      <c r="I358" s="27">
        <v>39201</v>
      </c>
      <c r="J358" s="27">
        <v>431205</v>
      </c>
      <c r="K358" s="27" t="str">
        <f>VLOOKUP(D358,'[1]Xử lý'!$C$175:$I$415,1,0)</f>
        <v>0000405</v>
      </c>
      <c r="L358" s="27">
        <f t="shared" si="11"/>
        <v>431205</v>
      </c>
      <c r="M358" s="27">
        <f t="shared" si="15"/>
        <v>0</v>
      </c>
      <c r="N358" s="26" t="s">
        <v>5496</v>
      </c>
      <c r="O358" s="26" t="b">
        <v>1</v>
      </c>
      <c r="P358" s="26" t="s">
        <v>6592</v>
      </c>
    </row>
    <row r="359" spans="1:16" hidden="1" x14ac:dyDescent="0.25">
      <c r="A359" s="25">
        <v>44405</v>
      </c>
      <c r="B359" s="25">
        <v>44405</v>
      </c>
      <c r="C359" s="26" t="s">
        <v>6593</v>
      </c>
      <c r="D359" s="26" t="s">
        <v>6594</v>
      </c>
      <c r="E359" s="26" t="s">
        <v>6595</v>
      </c>
      <c r="F359" s="26"/>
      <c r="G359" s="27">
        <v>925579</v>
      </c>
      <c r="H359" s="27">
        <v>0</v>
      </c>
      <c r="I359" s="27">
        <v>92558</v>
      </c>
      <c r="J359" s="27">
        <v>1018137</v>
      </c>
      <c r="K359" s="27" t="e">
        <f>VLOOKUP(D359,'[1]Xử lý'!$C$175:$I$415,1,0)</f>
        <v>#N/A</v>
      </c>
      <c r="L359" s="27"/>
      <c r="M359" s="27"/>
      <c r="N359" s="26" t="s">
        <v>5496</v>
      </c>
      <c r="O359" s="26" t="b">
        <v>1</v>
      </c>
      <c r="P359" s="26" t="s">
        <v>6596</v>
      </c>
    </row>
    <row r="360" spans="1:16" hidden="1" x14ac:dyDescent="0.25">
      <c r="A360" s="25">
        <v>44405</v>
      </c>
      <c r="B360" s="25">
        <v>44405</v>
      </c>
      <c r="C360" s="26" t="s">
        <v>6597</v>
      </c>
      <c r="D360" s="26" t="s">
        <v>6598</v>
      </c>
      <c r="E360" s="26" t="s">
        <v>6599</v>
      </c>
      <c r="F360" s="26"/>
      <c r="G360" s="27">
        <v>4525447</v>
      </c>
      <c r="H360" s="27">
        <v>0</v>
      </c>
      <c r="I360" s="27">
        <v>452546</v>
      </c>
      <c r="J360" s="27">
        <v>4977993</v>
      </c>
      <c r="K360" s="27" t="e">
        <f>VLOOKUP(D360,'[1]Xử lý'!$C$175:$I$415,1,0)</f>
        <v>#N/A</v>
      </c>
      <c r="L360" s="27"/>
      <c r="M360" s="27"/>
      <c r="N360" s="26" t="s">
        <v>5496</v>
      </c>
      <c r="O360" s="26" t="b">
        <v>1</v>
      </c>
      <c r="P360" s="26" t="s">
        <v>6600</v>
      </c>
    </row>
    <row r="361" spans="1:16" hidden="1" x14ac:dyDescent="0.25">
      <c r="A361" s="25">
        <v>44403</v>
      </c>
      <c r="B361" s="25">
        <v>44403</v>
      </c>
      <c r="C361" s="26" t="s">
        <v>6601</v>
      </c>
      <c r="D361" s="26" t="s">
        <v>6602</v>
      </c>
      <c r="E361" s="26" t="s">
        <v>5494</v>
      </c>
      <c r="F361" s="26" t="s">
        <v>5495</v>
      </c>
      <c r="G361" s="27">
        <v>166785</v>
      </c>
      <c r="H361" s="27">
        <v>0</v>
      </c>
      <c r="I361" s="27">
        <v>16678</v>
      </c>
      <c r="J361" s="27">
        <v>183463</v>
      </c>
      <c r="K361" s="27" t="e">
        <f>VLOOKUP(D361,'[1]Xử lý'!$C$175:$I$415,1,0)</f>
        <v>#N/A</v>
      </c>
      <c r="L361" s="27"/>
      <c r="M361" s="27"/>
      <c r="N361" s="26" t="s">
        <v>5496</v>
      </c>
      <c r="O361" s="26" t="b">
        <v>1</v>
      </c>
      <c r="P361" s="26" t="s">
        <v>6603</v>
      </c>
    </row>
    <row r="362" spans="1:16" hidden="1" x14ac:dyDescent="0.25">
      <c r="A362" s="25">
        <v>44403</v>
      </c>
      <c r="B362" s="25">
        <v>44403</v>
      </c>
      <c r="C362" s="26" t="s">
        <v>6604</v>
      </c>
      <c r="D362" s="26" t="s">
        <v>6605</v>
      </c>
      <c r="E362" s="26" t="s">
        <v>5494</v>
      </c>
      <c r="F362" s="26" t="s">
        <v>5495</v>
      </c>
      <c r="G362" s="27">
        <v>140399</v>
      </c>
      <c r="H362" s="27">
        <v>0</v>
      </c>
      <c r="I362" s="27">
        <v>14040</v>
      </c>
      <c r="J362" s="27">
        <v>154439</v>
      </c>
      <c r="K362" s="27" t="e">
        <f>VLOOKUP(D362,'[1]Xử lý'!$C$175:$I$415,1,0)</f>
        <v>#N/A</v>
      </c>
      <c r="L362" s="27"/>
      <c r="M362" s="27"/>
      <c r="N362" s="26" t="s">
        <v>5496</v>
      </c>
      <c r="O362" s="26" t="b">
        <v>1</v>
      </c>
      <c r="P362" s="26" t="s">
        <v>6606</v>
      </c>
    </row>
    <row r="363" spans="1:16" hidden="1" x14ac:dyDescent="0.25">
      <c r="A363" s="25">
        <v>44403</v>
      </c>
      <c r="B363" s="25">
        <v>44403</v>
      </c>
      <c r="C363" s="26" t="s">
        <v>6607</v>
      </c>
      <c r="D363" s="26" t="s">
        <v>6608</v>
      </c>
      <c r="E363" s="26" t="s">
        <v>5494</v>
      </c>
      <c r="F363" s="26" t="s">
        <v>5495</v>
      </c>
      <c r="G363" s="27">
        <v>87787</v>
      </c>
      <c r="H363" s="27">
        <v>0</v>
      </c>
      <c r="I363" s="27">
        <v>8779</v>
      </c>
      <c r="J363" s="27">
        <v>96566</v>
      </c>
      <c r="K363" s="27" t="e">
        <f>VLOOKUP(D363,'[1]Xử lý'!$C$175:$I$415,1,0)</f>
        <v>#N/A</v>
      </c>
      <c r="L363" s="27"/>
      <c r="M363" s="27"/>
      <c r="N363" s="26" t="s">
        <v>5496</v>
      </c>
      <c r="O363" s="26" t="b">
        <v>1</v>
      </c>
      <c r="P363" s="26" t="s">
        <v>6609</v>
      </c>
    </row>
    <row r="364" spans="1:16" hidden="1" x14ac:dyDescent="0.25">
      <c r="A364" s="25">
        <v>44403</v>
      </c>
      <c r="B364" s="25">
        <v>44403</v>
      </c>
      <c r="C364" s="26" t="s">
        <v>6610</v>
      </c>
      <c r="D364" s="26" t="s">
        <v>6611</v>
      </c>
      <c r="E364" s="26" t="s">
        <v>5494</v>
      </c>
      <c r="F364" s="26" t="s">
        <v>5495</v>
      </c>
      <c r="G364" s="27">
        <v>283197</v>
      </c>
      <c r="H364" s="27">
        <v>0</v>
      </c>
      <c r="I364" s="27">
        <v>28320</v>
      </c>
      <c r="J364" s="27">
        <v>311517</v>
      </c>
      <c r="K364" s="27" t="e">
        <f>VLOOKUP(D364,'[1]Xử lý'!$C$175:$I$415,1,0)</f>
        <v>#N/A</v>
      </c>
      <c r="L364" s="27"/>
      <c r="M364" s="27"/>
      <c r="N364" s="26" t="s">
        <v>5496</v>
      </c>
      <c r="O364" s="26" t="b">
        <v>1</v>
      </c>
      <c r="P364" s="26" t="s">
        <v>6612</v>
      </c>
    </row>
    <row r="365" spans="1:16" hidden="1" x14ac:dyDescent="0.25">
      <c r="A365" s="25">
        <v>44403</v>
      </c>
      <c r="B365" s="25">
        <v>44403</v>
      </c>
      <c r="C365" s="26" t="s">
        <v>6613</v>
      </c>
      <c r="D365" s="26" t="s">
        <v>6614</v>
      </c>
      <c r="E365" s="26" t="s">
        <v>5494</v>
      </c>
      <c r="F365" s="26" t="s">
        <v>5495</v>
      </c>
      <c r="G365" s="27">
        <v>50182</v>
      </c>
      <c r="H365" s="27">
        <v>0</v>
      </c>
      <c r="I365" s="27">
        <v>5018</v>
      </c>
      <c r="J365" s="27">
        <v>55200</v>
      </c>
      <c r="K365" s="27" t="e">
        <f>VLOOKUP(D365,'[1]Xử lý'!$C$175:$I$415,1,0)</f>
        <v>#N/A</v>
      </c>
      <c r="L365" s="27"/>
      <c r="M365" s="27"/>
      <c r="N365" s="26" t="s">
        <v>5496</v>
      </c>
      <c r="O365" s="26" t="b">
        <v>1</v>
      </c>
      <c r="P365" s="26" t="s">
        <v>6615</v>
      </c>
    </row>
    <row r="366" spans="1:16" hidden="1" x14ac:dyDescent="0.25">
      <c r="A366" s="25">
        <v>44403</v>
      </c>
      <c r="B366" s="25">
        <v>44403</v>
      </c>
      <c r="C366" s="26" t="s">
        <v>6616</v>
      </c>
      <c r="D366" s="26" t="s">
        <v>6617</v>
      </c>
      <c r="E366" s="26" t="s">
        <v>5494</v>
      </c>
      <c r="F366" s="26" t="s">
        <v>5495</v>
      </c>
      <c r="G366" s="27">
        <v>198171</v>
      </c>
      <c r="H366" s="27">
        <v>0</v>
      </c>
      <c r="I366" s="27">
        <v>19817</v>
      </c>
      <c r="J366" s="27">
        <v>217988</v>
      </c>
      <c r="K366" s="27" t="e">
        <f>VLOOKUP(D366,'[1]Xử lý'!$C$175:$I$415,1,0)</f>
        <v>#N/A</v>
      </c>
      <c r="L366" s="27"/>
      <c r="M366" s="27"/>
      <c r="N366" s="26" t="s">
        <v>5496</v>
      </c>
      <c r="O366" s="26" t="b">
        <v>1</v>
      </c>
      <c r="P366" s="26" t="s">
        <v>6618</v>
      </c>
    </row>
    <row r="367" spans="1:16" hidden="1" x14ac:dyDescent="0.25">
      <c r="A367" s="25">
        <v>44403</v>
      </c>
      <c r="B367" s="25">
        <v>44403</v>
      </c>
      <c r="C367" s="26" t="s">
        <v>6619</v>
      </c>
      <c r="D367" s="26" t="s">
        <v>6620</v>
      </c>
      <c r="E367" s="26" t="s">
        <v>5494</v>
      </c>
      <c r="F367" s="26" t="s">
        <v>5495</v>
      </c>
      <c r="G367" s="27">
        <v>87787</v>
      </c>
      <c r="H367" s="27">
        <v>0</v>
      </c>
      <c r="I367" s="27">
        <v>8779</v>
      </c>
      <c r="J367" s="27">
        <v>96566</v>
      </c>
      <c r="K367" s="27" t="e">
        <f>VLOOKUP(D367,'[1]Xử lý'!$C$175:$I$415,1,0)</f>
        <v>#N/A</v>
      </c>
      <c r="L367" s="27"/>
      <c r="M367" s="27"/>
      <c r="N367" s="26" t="s">
        <v>5496</v>
      </c>
      <c r="O367" s="26" t="b">
        <v>1</v>
      </c>
      <c r="P367" s="26" t="s">
        <v>6621</v>
      </c>
    </row>
    <row r="368" spans="1:16" hidden="1" x14ac:dyDescent="0.25">
      <c r="A368" s="25">
        <v>44403</v>
      </c>
      <c r="B368" s="25">
        <v>44403</v>
      </c>
      <c r="C368" s="26" t="s">
        <v>6622</v>
      </c>
      <c r="D368" s="26" t="s">
        <v>6623</v>
      </c>
      <c r="E368" s="26" t="s">
        <v>5494</v>
      </c>
      <c r="F368" s="26" t="s">
        <v>5495</v>
      </c>
      <c r="G368" s="27">
        <v>700065</v>
      </c>
      <c r="H368" s="27">
        <v>0</v>
      </c>
      <c r="I368" s="27">
        <v>70006</v>
      </c>
      <c r="J368" s="27">
        <v>770071</v>
      </c>
      <c r="K368" s="27" t="e">
        <f>VLOOKUP(D368,'[1]Xử lý'!$C$175:$I$415,1,0)</f>
        <v>#N/A</v>
      </c>
      <c r="L368" s="27"/>
      <c r="M368" s="27"/>
      <c r="N368" s="26" t="s">
        <v>5496</v>
      </c>
      <c r="O368" s="26" t="b">
        <v>1</v>
      </c>
      <c r="P368" s="26" t="s">
        <v>6624</v>
      </c>
    </row>
    <row r="369" spans="1:16" hidden="1" x14ac:dyDescent="0.25">
      <c r="A369" s="25">
        <v>44403</v>
      </c>
      <c r="B369" s="25">
        <v>44403</v>
      </c>
      <c r="C369" s="26" t="s">
        <v>6625</v>
      </c>
      <c r="D369" s="26" t="s">
        <v>6626</v>
      </c>
      <c r="E369" s="26" t="s">
        <v>5494</v>
      </c>
      <c r="F369" s="26" t="s">
        <v>5495</v>
      </c>
      <c r="G369" s="27">
        <v>94399</v>
      </c>
      <c r="H369" s="27">
        <v>0</v>
      </c>
      <c r="I369" s="27">
        <v>9440</v>
      </c>
      <c r="J369" s="27">
        <v>103839</v>
      </c>
      <c r="K369" s="27" t="e">
        <f>VLOOKUP(D369,'[1]Xử lý'!$C$175:$I$415,1,0)</f>
        <v>#N/A</v>
      </c>
      <c r="L369" s="27"/>
      <c r="M369" s="27"/>
      <c r="N369" s="26" t="s">
        <v>5496</v>
      </c>
      <c r="O369" s="26" t="b">
        <v>1</v>
      </c>
      <c r="P369" s="26" t="s">
        <v>6627</v>
      </c>
    </row>
    <row r="370" spans="1:16" hidden="1" x14ac:dyDescent="0.25">
      <c r="A370" s="25">
        <v>44403</v>
      </c>
      <c r="B370" s="25">
        <v>44403</v>
      </c>
      <c r="C370" s="26" t="s">
        <v>6628</v>
      </c>
      <c r="D370" s="26" t="s">
        <v>6629</v>
      </c>
      <c r="E370" s="26" t="s">
        <v>5494</v>
      </c>
      <c r="F370" s="26" t="s">
        <v>5495</v>
      </c>
      <c r="G370" s="27">
        <v>188151</v>
      </c>
      <c r="H370" s="27">
        <v>0</v>
      </c>
      <c r="I370" s="27">
        <v>18815</v>
      </c>
      <c r="J370" s="27">
        <v>206966</v>
      </c>
      <c r="K370" s="27" t="e">
        <f>VLOOKUP(D370,'[1]Xử lý'!$C$175:$I$415,1,0)</f>
        <v>#N/A</v>
      </c>
      <c r="L370" s="27"/>
      <c r="M370" s="27"/>
      <c r="N370" s="26" t="s">
        <v>5496</v>
      </c>
      <c r="O370" s="26" t="b">
        <v>1</v>
      </c>
      <c r="P370" s="26" t="s">
        <v>6630</v>
      </c>
    </row>
    <row r="371" spans="1:16" hidden="1" x14ac:dyDescent="0.25">
      <c r="A371" s="25">
        <v>44403</v>
      </c>
      <c r="B371" s="25">
        <v>44403</v>
      </c>
      <c r="C371" s="26" t="s">
        <v>6631</v>
      </c>
      <c r="D371" s="26" t="s">
        <v>6632</v>
      </c>
      <c r="E371" s="26" t="s">
        <v>5494</v>
      </c>
      <c r="F371" s="26" t="s">
        <v>5495</v>
      </c>
      <c r="G371" s="27">
        <v>92000</v>
      </c>
      <c r="H371" s="27">
        <v>0</v>
      </c>
      <c r="I371" s="27">
        <v>9200</v>
      </c>
      <c r="J371" s="27">
        <v>101200</v>
      </c>
      <c r="K371" s="27" t="e">
        <f>VLOOKUP(D371,'[1]Xử lý'!$C$175:$I$415,1,0)</f>
        <v>#N/A</v>
      </c>
      <c r="L371" s="27"/>
      <c r="M371" s="27"/>
      <c r="N371" s="26" t="s">
        <v>5496</v>
      </c>
      <c r="O371" s="26" t="b">
        <v>1</v>
      </c>
      <c r="P371" s="26" t="s">
        <v>6633</v>
      </c>
    </row>
    <row r="372" spans="1:16" hidden="1" x14ac:dyDescent="0.25">
      <c r="A372" s="25">
        <v>44403</v>
      </c>
      <c r="B372" s="25">
        <v>44403</v>
      </c>
      <c r="C372" s="26" t="s">
        <v>6634</v>
      </c>
      <c r="D372" s="26" t="s">
        <v>6635</v>
      </c>
      <c r="E372" s="26" t="s">
        <v>5494</v>
      </c>
      <c r="F372" s="26" t="s">
        <v>5495</v>
      </c>
      <c r="G372" s="27">
        <v>490000</v>
      </c>
      <c r="H372" s="27">
        <v>0</v>
      </c>
      <c r="I372" s="27">
        <v>49000</v>
      </c>
      <c r="J372" s="27">
        <v>539000</v>
      </c>
      <c r="K372" s="27" t="e">
        <f>VLOOKUP(D372,'[1]Xử lý'!$C$175:$I$415,1,0)</f>
        <v>#N/A</v>
      </c>
      <c r="L372" s="27"/>
      <c r="M372" s="27"/>
      <c r="N372" s="26" t="s">
        <v>5496</v>
      </c>
      <c r="O372" s="26" t="b">
        <v>1</v>
      </c>
      <c r="P372" s="26" t="s">
        <v>6636</v>
      </c>
    </row>
    <row r="373" spans="1:16" hidden="1" x14ac:dyDescent="0.25">
      <c r="A373" s="25">
        <v>44403</v>
      </c>
      <c r="B373" s="25">
        <v>44403</v>
      </c>
      <c r="C373" s="26" t="s">
        <v>6637</v>
      </c>
      <c r="D373" s="26" t="s">
        <v>6638</v>
      </c>
      <c r="E373" s="26" t="s">
        <v>5494</v>
      </c>
      <c r="F373" s="26" t="s">
        <v>5495</v>
      </c>
      <c r="G373" s="27">
        <v>133787</v>
      </c>
      <c r="H373" s="27">
        <v>0</v>
      </c>
      <c r="I373" s="27">
        <v>13379</v>
      </c>
      <c r="J373" s="27">
        <v>147166</v>
      </c>
      <c r="K373" s="27" t="e">
        <f>VLOOKUP(D373,'[1]Xử lý'!$C$175:$I$415,1,0)</f>
        <v>#N/A</v>
      </c>
      <c r="L373" s="27"/>
      <c r="M373" s="27"/>
      <c r="N373" s="26" t="s">
        <v>5496</v>
      </c>
      <c r="O373" s="26" t="b">
        <v>1</v>
      </c>
      <c r="P373" s="26" t="s">
        <v>6639</v>
      </c>
    </row>
    <row r="374" spans="1:16" hidden="1" x14ac:dyDescent="0.25">
      <c r="A374" s="25">
        <v>44403</v>
      </c>
      <c r="B374" s="25">
        <v>44403</v>
      </c>
      <c r="C374" s="26" t="s">
        <v>6640</v>
      </c>
      <c r="D374" s="26" t="s">
        <v>6641</v>
      </c>
      <c r="E374" s="26" t="s">
        <v>5494</v>
      </c>
      <c r="F374" s="26" t="s">
        <v>5495</v>
      </c>
      <c r="G374" s="27">
        <v>175574</v>
      </c>
      <c r="H374" s="27">
        <v>0</v>
      </c>
      <c r="I374" s="27">
        <v>17557</v>
      </c>
      <c r="J374" s="27">
        <v>193131</v>
      </c>
      <c r="K374" s="27" t="e">
        <f>VLOOKUP(D374,'[1]Xử lý'!$C$175:$I$415,1,0)</f>
        <v>#N/A</v>
      </c>
      <c r="L374" s="27"/>
      <c r="M374" s="27"/>
      <c r="N374" s="26" t="s">
        <v>5496</v>
      </c>
      <c r="O374" s="26" t="b">
        <v>1</v>
      </c>
      <c r="P374" s="26" t="s">
        <v>6642</v>
      </c>
    </row>
    <row r="375" spans="1:16" hidden="1" x14ac:dyDescent="0.25">
      <c r="A375" s="25">
        <v>44403</v>
      </c>
      <c r="B375" s="25">
        <v>44403</v>
      </c>
      <c r="C375" s="26" t="s">
        <v>6643</v>
      </c>
      <c r="D375" s="26" t="s">
        <v>6644</v>
      </c>
      <c r="E375" s="26" t="s">
        <v>5494</v>
      </c>
      <c r="F375" s="26" t="s">
        <v>5495</v>
      </c>
      <c r="G375" s="27">
        <v>46000</v>
      </c>
      <c r="H375" s="27">
        <v>0</v>
      </c>
      <c r="I375" s="27">
        <v>4600</v>
      </c>
      <c r="J375" s="27">
        <v>50600</v>
      </c>
      <c r="K375" s="27" t="e">
        <f>VLOOKUP(D375,'[1]Xử lý'!$C$175:$I$415,1,0)</f>
        <v>#N/A</v>
      </c>
      <c r="L375" s="27"/>
      <c r="M375" s="27"/>
      <c r="N375" s="26" t="s">
        <v>5496</v>
      </c>
      <c r="O375" s="26" t="b">
        <v>1</v>
      </c>
      <c r="P375" s="26" t="s">
        <v>6645</v>
      </c>
    </row>
    <row r="376" spans="1:16" hidden="1" x14ac:dyDescent="0.25">
      <c r="A376" s="25">
        <v>44403</v>
      </c>
      <c r="B376" s="25">
        <v>44403</v>
      </c>
      <c r="C376" s="26" t="s">
        <v>6646</v>
      </c>
      <c r="D376" s="26" t="s">
        <v>6647</v>
      </c>
      <c r="E376" s="26" t="s">
        <v>5494</v>
      </c>
      <c r="F376" s="26" t="s">
        <v>5495</v>
      </c>
      <c r="G376" s="27">
        <v>177188</v>
      </c>
      <c r="H376" s="27">
        <v>0</v>
      </c>
      <c r="I376" s="27">
        <v>0</v>
      </c>
      <c r="J376" s="27">
        <v>177188</v>
      </c>
      <c r="K376" s="27" t="e">
        <f>VLOOKUP(D376,'[1]Xử lý'!$C$175:$I$415,1,0)</f>
        <v>#N/A</v>
      </c>
      <c r="L376" s="27"/>
      <c r="M376" s="27"/>
      <c r="N376" s="26" t="s">
        <v>5496</v>
      </c>
      <c r="O376" s="26" t="b">
        <v>1</v>
      </c>
      <c r="P376" s="26" t="s">
        <v>6648</v>
      </c>
    </row>
    <row r="377" spans="1:16" hidden="1" x14ac:dyDescent="0.25">
      <c r="A377" s="25">
        <v>44403</v>
      </c>
      <c r="B377" s="25">
        <v>44403</v>
      </c>
      <c r="C377" s="26" t="s">
        <v>6649</v>
      </c>
      <c r="D377" s="26" t="s">
        <v>6650</v>
      </c>
      <c r="E377" s="26" t="s">
        <v>5494</v>
      </c>
      <c r="F377" s="26" t="s">
        <v>5495</v>
      </c>
      <c r="G377" s="27">
        <v>263361</v>
      </c>
      <c r="H377" s="27">
        <v>0</v>
      </c>
      <c r="I377" s="27">
        <v>26336</v>
      </c>
      <c r="J377" s="27">
        <v>289697</v>
      </c>
      <c r="K377" s="27" t="e">
        <f>VLOOKUP(D377,'[1]Xử lý'!$C$175:$I$415,1,0)</f>
        <v>#N/A</v>
      </c>
      <c r="L377" s="27"/>
      <c r="M377" s="27"/>
      <c r="N377" s="26" t="s">
        <v>5496</v>
      </c>
      <c r="O377" s="26" t="b">
        <v>1</v>
      </c>
      <c r="P377" s="26" t="s">
        <v>6651</v>
      </c>
    </row>
    <row r="378" spans="1:16" hidden="1" x14ac:dyDescent="0.25">
      <c r="A378" s="25">
        <v>44403</v>
      </c>
      <c r="B378" s="25">
        <v>44403</v>
      </c>
      <c r="C378" s="26" t="s">
        <v>6652</v>
      </c>
      <c r="D378" s="26" t="s">
        <v>6653</v>
      </c>
      <c r="E378" s="26" t="s">
        <v>5494</v>
      </c>
      <c r="F378" s="26" t="s">
        <v>5495</v>
      </c>
      <c r="G378" s="27">
        <v>146862</v>
      </c>
      <c r="H378" s="27">
        <v>0</v>
      </c>
      <c r="I378" s="27">
        <v>14686</v>
      </c>
      <c r="J378" s="27">
        <v>161548</v>
      </c>
      <c r="K378" s="27" t="e">
        <f>VLOOKUP(D378,'[1]Xử lý'!$C$175:$I$415,1,0)</f>
        <v>#N/A</v>
      </c>
      <c r="L378" s="27"/>
      <c r="M378" s="27"/>
      <c r="N378" s="26" t="s">
        <v>5496</v>
      </c>
      <c r="O378" s="26" t="b">
        <v>1</v>
      </c>
      <c r="P378" s="26" t="s">
        <v>6654</v>
      </c>
    </row>
    <row r="379" spans="1:16" hidden="1" x14ac:dyDescent="0.25">
      <c r="A379" s="25">
        <v>44403</v>
      </c>
      <c r="B379" s="25">
        <v>44403</v>
      </c>
      <c r="C379" s="26" t="s">
        <v>6655</v>
      </c>
      <c r="D379" s="26" t="s">
        <v>6656</v>
      </c>
      <c r="E379" s="26" t="s">
        <v>5494</v>
      </c>
      <c r="F379" s="26" t="s">
        <v>5495</v>
      </c>
      <c r="G379" s="27">
        <v>313574</v>
      </c>
      <c r="H379" s="27">
        <v>0</v>
      </c>
      <c r="I379" s="27">
        <v>31357</v>
      </c>
      <c r="J379" s="27">
        <v>344931</v>
      </c>
      <c r="K379" s="27" t="e">
        <f>VLOOKUP(D379,'[1]Xử lý'!$C$175:$I$415,1,0)</f>
        <v>#N/A</v>
      </c>
      <c r="L379" s="27"/>
      <c r="M379" s="27"/>
      <c r="N379" s="26" t="s">
        <v>5496</v>
      </c>
      <c r="O379" s="26" t="b">
        <v>1</v>
      </c>
      <c r="P379" s="26" t="s">
        <v>6657</v>
      </c>
    </row>
    <row r="380" spans="1:16" hidden="1" x14ac:dyDescent="0.25">
      <c r="A380" s="25">
        <v>44403</v>
      </c>
      <c r="B380" s="25">
        <v>44403</v>
      </c>
      <c r="C380" s="26" t="s">
        <v>6658</v>
      </c>
      <c r="D380" s="26" t="s">
        <v>6659</v>
      </c>
      <c r="E380" s="26" t="s">
        <v>5494</v>
      </c>
      <c r="F380" s="26" t="s">
        <v>5495</v>
      </c>
      <c r="G380" s="27">
        <v>101989</v>
      </c>
      <c r="H380" s="27">
        <v>0</v>
      </c>
      <c r="I380" s="27">
        <v>10199</v>
      </c>
      <c r="J380" s="27">
        <v>112188</v>
      </c>
      <c r="K380" s="27" t="e">
        <f>VLOOKUP(D380,'[1]Xử lý'!$C$175:$I$415,1,0)</f>
        <v>#N/A</v>
      </c>
      <c r="L380" s="27"/>
      <c r="M380" s="27"/>
      <c r="N380" s="26" t="s">
        <v>5496</v>
      </c>
      <c r="O380" s="26" t="b">
        <v>1</v>
      </c>
      <c r="P380" s="26" t="s">
        <v>6660</v>
      </c>
    </row>
    <row r="381" spans="1:16" hidden="1" x14ac:dyDescent="0.25">
      <c r="A381" s="25">
        <v>44403</v>
      </c>
      <c r="B381" s="25">
        <v>44403</v>
      </c>
      <c r="C381" s="26" t="s">
        <v>6661</v>
      </c>
      <c r="D381" s="26" t="s">
        <v>6662</v>
      </c>
      <c r="E381" s="26" t="s">
        <v>5494</v>
      </c>
      <c r="F381" s="26" t="s">
        <v>5495</v>
      </c>
      <c r="G381" s="27">
        <v>393754</v>
      </c>
      <c r="H381" s="27">
        <v>0</v>
      </c>
      <c r="I381" s="27">
        <v>39376</v>
      </c>
      <c r="J381" s="27">
        <v>433130</v>
      </c>
      <c r="K381" s="27" t="e">
        <f>VLOOKUP(D381,'[1]Xử lý'!$C$175:$I$415,1,0)</f>
        <v>#N/A</v>
      </c>
      <c r="L381" s="27"/>
      <c r="M381" s="27"/>
      <c r="N381" s="26" t="s">
        <v>5496</v>
      </c>
      <c r="O381" s="26" t="b">
        <v>1</v>
      </c>
      <c r="P381" s="26" t="s">
        <v>6663</v>
      </c>
    </row>
    <row r="382" spans="1:16" hidden="1" x14ac:dyDescent="0.25">
      <c r="A382" s="25">
        <v>44403</v>
      </c>
      <c r="B382" s="25">
        <v>44403</v>
      </c>
      <c r="C382" s="26" t="s">
        <v>6664</v>
      </c>
      <c r="D382" s="26" t="s">
        <v>6665</v>
      </c>
      <c r="E382" s="26" t="s">
        <v>5494</v>
      </c>
      <c r="F382" s="26" t="s">
        <v>5495</v>
      </c>
      <c r="G382" s="27">
        <v>133787</v>
      </c>
      <c r="H382" s="27">
        <v>0</v>
      </c>
      <c r="I382" s="27">
        <v>13379</v>
      </c>
      <c r="J382" s="27">
        <v>147166</v>
      </c>
      <c r="K382" s="27" t="e">
        <f>VLOOKUP(D382,'[1]Xử lý'!$C$175:$I$415,1,0)</f>
        <v>#N/A</v>
      </c>
      <c r="L382" s="27"/>
      <c r="M382" s="27"/>
      <c r="N382" s="26" t="s">
        <v>5496</v>
      </c>
      <c r="O382" s="26" t="b">
        <v>1</v>
      </c>
      <c r="P382" s="26" t="s">
        <v>6666</v>
      </c>
    </row>
    <row r="383" spans="1:16" hidden="1" x14ac:dyDescent="0.25">
      <c r="A383" s="25">
        <v>44403</v>
      </c>
      <c r="B383" s="25">
        <v>44403</v>
      </c>
      <c r="C383" s="26" t="s">
        <v>6667</v>
      </c>
      <c r="D383" s="26" t="s">
        <v>6668</v>
      </c>
      <c r="E383" s="26" t="s">
        <v>5494</v>
      </c>
      <c r="F383" s="26" t="s">
        <v>5495</v>
      </c>
      <c r="G383" s="27">
        <v>283197</v>
      </c>
      <c r="H383" s="27">
        <v>0</v>
      </c>
      <c r="I383" s="27">
        <v>28320</v>
      </c>
      <c r="J383" s="27">
        <v>311517</v>
      </c>
      <c r="K383" s="27" t="e">
        <f>VLOOKUP(D383,'[1]Xử lý'!$C$175:$I$415,1,0)</f>
        <v>#N/A</v>
      </c>
      <c r="L383" s="27"/>
      <c r="M383" s="27"/>
      <c r="N383" s="26" t="s">
        <v>5496</v>
      </c>
      <c r="O383" s="26" t="b">
        <v>1</v>
      </c>
      <c r="P383" s="26" t="s">
        <v>6669</v>
      </c>
    </row>
    <row r="384" spans="1:16" hidden="1" x14ac:dyDescent="0.25">
      <c r="A384" s="25">
        <v>44403</v>
      </c>
      <c r="B384" s="25">
        <v>44403</v>
      </c>
      <c r="C384" s="26" t="s">
        <v>6670</v>
      </c>
      <c r="D384" s="26" t="s">
        <v>6671</v>
      </c>
      <c r="E384" s="26" t="s">
        <v>5494</v>
      </c>
      <c r="F384" s="26" t="s">
        <v>5495</v>
      </c>
      <c r="G384" s="27">
        <v>188798</v>
      </c>
      <c r="H384" s="27">
        <v>0</v>
      </c>
      <c r="I384" s="27">
        <v>18880</v>
      </c>
      <c r="J384" s="27">
        <v>207678</v>
      </c>
      <c r="K384" s="27" t="e">
        <f>VLOOKUP(D384,'[1]Xử lý'!$C$175:$I$415,1,0)</f>
        <v>#N/A</v>
      </c>
      <c r="L384" s="27"/>
      <c r="M384" s="27"/>
      <c r="N384" s="26" t="s">
        <v>5496</v>
      </c>
      <c r="O384" s="26" t="b">
        <v>1</v>
      </c>
      <c r="P384" s="26" t="s">
        <v>6672</v>
      </c>
    </row>
    <row r="385" spans="1:16" hidden="1" x14ac:dyDescent="0.25">
      <c r="A385" s="25">
        <v>44403</v>
      </c>
      <c r="B385" s="25">
        <v>44403</v>
      </c>
      <c r="C385" s="26" t="s">
        <v>6673</v>
      </c>
      <c r="D385" s="26" t="s">
        <v>6674</v>
      </c>
      <c r="E385" s="26" t="s">
        <v>5494</v>
      </c>
      <c r="F385" s="26" t="s">
        <v>5495</v>
      </c>
      <c r="G385" s="27">
        <v>87787</v>
      </c>
      <c r="H385" s="27">
        <v>0</v>
      </c>
      <c r="I385" s="27">
        <v>8779</v>
      </c>
      <c r="J385" s="27">
        <v>96566</v>
      </c>
      <c r="K385" s="27" t="e">
        <f>VLOOKUP(D385,'[1]Xử lý'!$C$175:$I$415,1,0)</f>
        <v>#N/A</v>
      </c>
      <c r="L385" s="27"/>
      <c r="M385" s="27"/>
      <c r="N385" s="26" t="s">
        <v>5496</v>
      </c>
      <c r="O385" s="26" t="b">
        <v>1</v>
      </c>
      <c r="P385" s="26" t="s">
        <v>6675</v>
      </c>
    </row>
    <row r="386" spans="1:16" hidden="1" x14ac:dyDescent="0.25">
      <c r="A386" s="25">
        <v>44403</v>
      </c>
      <c r="B386" s="25">
        <v>44403</v>
      </c>
      <c r="C386" s="26" t="s">
        <v>6676</v>
      </c>
      <c r="D386" s="26" t="s">
        <v>6677</v>
      </c>
      <c r="E386" s="26" t="s">
        <v>5494</v>
      </c>
      <c r="F386" s="26" t="s">
        <v>5495</v>
      </c>
      <c r="G386" s="27">
        <v>175574</v>
      </c>
      <c r="H386" s="27">
        <v>0</v>
      </c>
      <c r="I386" s="27">
        <v>17557</v>
      </c>
      <c r="J386" s="27">
        <v>193131</v>
      </c>
      <c r="K386" s="27" t="e">
        <f>VLOOKUP(D386,'[1]Xử lý'!$C$175:$I$415,1,0)</f>
        <v>#N/A</v>
      </c>
      <c r="L386" s="27"/>
      <c r="M386" s="27"/>
      <c r="N386" s="26" t="s">
        <v>5496</v>
      </c>
      <c r="O386" s="26" t="b">
        <v>1</v>
      </c>
      <c r="P386" s="26" t="s">
        <v>6678</v>
      </c>
    </row>
    <row r="387" spans="1:16" hidden="1" x14ac:dyDescent="0.25">
      <c r="A387" s="25">
        <v>44403</v>
      </c>
      <c r="B387" s="25">
        <v>44403</v>
      </c>
      <c r="C387" s="26" t="s">
        <v>6679</v>
      </c>
      <c r="D387" s="26" t="s">
        <v>6680</v>
      </c>
      <c r="E387" s="26" t="s">
        <v>5494</v>
      </c>
      <c r="F387" s="26" t="s">
        <v>5495</v>
      </c>
      <c r="G387" s="27">
        <v>306250</v>
      </c>
      <c r="H387" s="27">
        <v>0</v>
      </c>
      <c r="I387" s="27">
        <v>30625</v>
      </c>
      <c r="J387" s="27">
        <v>336875</v>
      </c>
      <c r="K387" s="27" t="e">
        <f>VLOOKUP(D387,'[1]Xử lý'!$C$175:$I$415,1,0)</f>
        <v>#N/A</v>
      </c>
      <c r="L387" s="27"/>
      <c r="M387" s="27"/>
      <c r="N387" s="26" t="s">
        <v>5496</v>
      </c>
      <c r="O387" s="26" t="b">
        <v>1</v>
      </c>
      <c r="P387" s="26" t="s">
        <v>6681</v>
      </c>
    </row>
    <row r="388" spans="1:16" hidden="1" x14ac:dyDescent="0.25">
      <c r="A388" s="25">
        <v>44403</v>
      </c>
      <c r="B388" s="25">
        <v>44403</v>
      </c>
      <c r="C388" s="26" t="s">
        <v>6682</v>
      </c>
      <c r="D388" s="26" t="s">
        <v>6683</v>
      </c>
      <c r="E388" s="26" t="s">
        <v>5494</v>
      </c>
      <c r="F388" s="26" t="s">
        <v>5495</v>
      </c>
      <c r="G388" s="27">
        <v>87787</v>
      </c>
      <c r="H388" s="27">
        <v>0</v>
      </c>
      <c r="I388" s="27">
        <v>8779</v>
      </c>
      <c r="J388" s="27">
        <v>96566</v>
      </c>
      <c r="K388" s="27" t="e">
        <f>VLOOKUP(D388,'[1]Xử lý'!$C$175:$I$415,1,0)</f>
        <v>#N/A</v>
      </c>
      <c r="L388" s="27"/>
      <c r="M388" s="27"/>
      <c r="N388" s="26" t="s">
        <v>5496</v>
      </c>
      <c r="O388" s="26" t="b">
        <v>1</v>
      </c>
      <c r="P388" s="26" t="s">
        <v>6684</v>
      </c>
    </row>
    <row r="389" spans="1:16" hidden="1" x14ac:dyDescent="0.25">
      <c r="A389" s="25">
        <v>44403</v>
      </c>
      <c r="B389" s="25">
        <v>44403</v>
      </c>
      <c r="C389" s="26" t="s">
        <v>6685</v>
      </c>
      <c r="D389" s="26" t="s">
        <v>6686</v>
      </c>
      <c r="E389" s="26" t="s">
        <v>5494</v>
      </c>
      <c r="F389" s="26" t="s">
        <v>5495</v>
      </c>
      <c r="G389" s="27">
        <v>101989</v>
      </c>
      <c r="H389" s="27">
        <v>0</v>
      </c>
      <c r="I389" s="27">
        <v>10199</v>
      </c>
      <c r="J389" s="27">
        <v>112188</v>
      </c>
      <c r="K389" s="27" t="e">
        <f>VLOOKUP(D389,'[1]Xử lý'!$C$175:$I$415,1,0)</f>
        <v>#N/A</v>
      </c>
      <c r="L389" s="27"/>
      <c r="M389" s="27"/>
      <c r="N389" s="26" t="s">
        <v>5496</v>
      </c>
      <c r="O389" s="26" t="b">
        <v>1</v>
      </c>
      <c r="P389" s="26" t="s">
        <v>6687</v>
      </c>
    </row>
    <row r="390" spans="1:16" hidden="1" x14ac:dyDescent="0.25">
      <c r="A390" s="25">
        <v>44403</v>
      </c>
      <c r="B390" s="25">
        <v>44403</v>
      </c>
      <c r="C390" s="26" t="s">
        <v>6688</v>
      </c>
      <c r="D390" s="26" t="s">
        <v>6689</v>
      </c>
      <c r="E390" s="26" t="s">
        <v>5494</v>
      </c>
      <c r="F390" s="26" t="s">
        <v>5495</v>
      </c>
      <c r="G390" s="27">
        <v>305967</v>
      </c>
      <c r="H390" s="27">
        <v>0</v>
      </c>
      <c r="I390" s="27">
        <v>30597</v>
      </c>
      <c r="J390" s="27">
        <v>336564</v>
      </c>
      <c r="K390" s="27" t="e">
        <f>VLOOKUP(D390,'[1]Xử lý'!$C$175:$I$415,1,0)</f>
        <v>#N/A</v>
      </c>
      <c r="L390" s="27"/>
      <c r="M390" s="27"/>
      <c r="N390" s="26" t="s">
        <v>5496</v>
      </c>
      <c r="O390" s="26" t="b">
        <v>1</v>
      </c>
      <c r="P390" s="26" t="s">
        <v>6690</v>
      </c>
    </row>
    <row r="391" spans="1:16" hidden="1" x14ac:dyDescent="0.25">
      <c r="A391" s="25">
        <v>44403</v>
      </c>
      <c r="B391" s="25">
        <v>44403</v>
      </c>
      <c r="C391" s="26" t="s">
        <v>6691</v>
      </c>
      <c r="D391" s="26" t="s">
        <v>6692</v>
      </c>
      <c r="E391" s="26" t="s">
        <v>5494</v>
      </c>
      <c r="F391" s="26" t="s">
        <v>5495</v>
      </c>
      <c r="G391" s="27">
        <v>94399</v>
      </c>
      <c r="H391" s="27">
        <v>0</v>
      </c>
      <c r="I391" s="27">
        <v>9440</v>
      </c>
      <c r="J391" s="27">
        <v>103839</v>
      </c>
      <c r="K391" s="27" t="e">
        <f>VLOOKUP(D391,'[1]Xử lý'!$C$175:$I$415,1,0)</f>
        <v>#N/A</v>
      </c>
      <c r="L391" s="27"/>
      <c r="M391" s="27"/>
      <c r="N391" s="26" t="s">
        <v>5496</v>
      </c>
      <c r="O391" s="26" t="b">
        <v>1</v>
      </c>
      <c r="P391" s="26" t="s">
        <v>6693</v>
      </c>
    </row>
    <row r="392" spans="1:16" hidden="1" x14ac:dyDescent="0.25">
      <c r="A392" s="25">
        <v>44403</v>
      </c>
      <c r="B392" s="25">
        <v>44403</v>
      </c>
      <c r="C392" s="26" t="s">
        <v>6694</v>
      </c>
      <c r="D392" s="26" t="s">
        <v>6695</v>
      </c>
      <c r="E392" s="26" t="s">
        <v>5494</v>
      </c>
      <c r="F392" s="26" t="s">
        <v>5495</v>
      </c>
      <c r="G392" s="27">
        <v>234151</v>
      </c>
      <c r="H392" s="27">
        <v>0</v>
      </c>
      <c r="I392" s="27">
        <v>23415</v>
      </c>
      <c r="J392" s="27">
        <v>257566</v>
      </c>
      <c r="K392" s="27" t="e">
        <f>VLOOKUP(D392,'[1]Xử lý'!$C$175:$I$415,1,0)</f>
        <v>#N/A</v>
      </c>
      <c r="L392" s="27"/>
      <c r="M392" s="27"/>
      <c r="N392" s="26" t="s">
        <v>5496</v>
      </c>
      <c r="O392" s="26" t="b">
        <v>1</v>
      </c>
      <c r="P392" s="26" t="s">
        <v>6696</v>
      </c>
    </row>
    <row r="393" spans="1:16" hidden="1" x14ac:dyDescent="0.25">
      <c r="A393" s="25">
        <v>44403</v>
      </c>
      <c r="B393" s="25">
        <v>44403</v>
      </c>
      <c r="C393" s="26" t="s">
        <v>6697</v>
      </c>
      <c r="D393" s="26" t="s">
        <v>6698</v>
      </c>
      <c r="E393" s="26" t="s">
        <v>5494</v>
      </c>
      <c r="F393" s="26" t="s">
        <v>5495</v>
      </c>
      <c r="G393" s="27">
        <v>470701</v>
      </c>
      <c r="H393" s="27">
        <v>0</v>
      </c>
      <c r="I393" s="27">
        <v>47070</v>
      </c>
      <c r="J393" s="27">
        <v>517771</v>
      </c>
      <c r="K393" s="27" t="e">
        <f>VLOOKUP(D393,'[1]Xử lý'!$C$175:$I$415,1,0)</f>
        <v>#N/A</v>
      </c>
      <c r="L393" s="27"/>
      <c r="M393" s="27"/>
      <c r="N393" s="26" t="s">
        <v>5496</v>
      </c>
      <c r="O393" s="26" t="b">
        <v>1</v>
      </c>
      <c r="P393" s="26" t="s">
        <v>6699</v>
      </c>
    </row>
    <row r="394" spans="1:16" hidden="1" x14ac:dyDescent="0.25">
      <c r="A394" s="25">
        <v>44403</v>
      </c>
      <c r="B394" s="25">
        <v>44403</v>
      </c>
      <c r="C394" s="26" t="s">
        <v>6700</v>
      </c>
      <c r="D394" s="26" t="s">
        <v>6701</v>
      </c>
      <c r="E394" s="26" t="s">
        <v>5494</v>
      </c>
      <c r="F394" s="26" t="s">
        <v>5495</v>
      </c>
      <c r="G394" s="27">
        <v>297991</v>
      </c>
      <c r="H394" s="27">
        <v>0</v>
      </c>
      <c r="I394" s="27">
        <v>29799</v>
      </c>
      <c r="J394" s="27">
        <v>327790</v>
      </c>
      <c r="K394" s="27" t="e">
        <f>VLOOKUP(D394,'[1]Xử lý'!$C$175:$I$415,1,0)</f>
        <v>#N/A</v>
      </c>
      <c r="L394" s="27"/>
      <c r="M394" s="27"/>
      <c r="N394" s="26" t="s">
        <v>5496</v>
      </c>
      <c r="O394" s="26" t="b">
        <v>1</v>
      </c>
      <c r="P394" s="26" t="s">
        <v>6702</v>
      </c>
    </row>
    <row r="395" spans="1:16" hidden="1" x14ac:dyDescent="0.25">
      <c r="A395" s="25">
        <v>44403</v>
      </c>
      <c r="B395" s="25">
        <v>44403</v>
      </c>
      <c r="C395" s="26" t="s">
        <v>6703</v>
      </c>
      <c r="D395" s="26" t="s">
        <v>6704</v>
      </c>
      <c r="E395" s="26" t="s">
        <v>5494</v>
      </c>
      <c r="F395" s="26" t="s">
        <v>5495</v>
      </c>
      <c r="G395" s="27">
        <v>225787</v>
      </c>
      <c r="H395" s="27">
        <v>0</v>
      </c>
      <c r="I395" s="27">
        <v>22579</v>
      </c>
      <c r="J395" s="27">
        <v>248366</v>
      </c>
      <c r="K395" s="27" t="e">
        <f>VLOOKUP(D395,'[1]Xử lý'!$C$175:$I$415,1,0)</f>
        <v>#N/A</v>
      </c>
      <c r="L395" s="27"/>
      <c r="M395" s="27"/>
      <c r="N395" s="26" t="s">
        <v>5496</v>
      </c>
      <c r="O395" s="26" t="b">
        <v>1</v>
      </c>
      <c r="P395" s="26" t="s">
        <v>6705</v>
      </c>
    </row>
    <row r="396" spans="1:16" hidden="1" x14ac:dyDescent="0.25">
      <c r="A396" s="25">
        <v>44403</v>
      </c>
      <c r="B396" s="25">
        <v>44403</v>
      </c>
      <c r="C396" s="26" t="s">
        <v>6706</v>
      </c>
      <c r="D396" s="26" t="s">
        <v>6707</v>
      </c>
      <c r="E396" s="26" t="s">
        <v>5494</v>
      </c>
      <c r="F396" s="26" t="s">
        <v>5495</v>
      </c>
      <c r="G396" s="27">
        <v>203978</v>
      </c>
      <c r="H396" s="27">
        <v>0</v>
      </c>
      <c r="I396" s="27">
        <v>20398</v>
      </c>
      <c r="J396" s="27">
        <v>224376</v>
      </c>
      <c r="K396" s="27" t="e">
        <f>VLOOKUP(D396,'[1]Xử lý'!$C$175:$I$415,1,0)</f>
        <v>#N/A</v>
      </c>
      <c r="L396" s="27"/>
      <c r="M396" s="27"/>
      <c r="N396" s="26" t="s">
        <v>5496</v>
      </c>
      <c r="O396" s="26" t="b">
        <v>1</v>
      </c>
      <c r="P396" s="26" t="s">
        <v>6708</v>
      </c>
    </row>
    <row r="397" spans="1:16" hidden="1" x14ac:dyDescent="0.25">
      <c r="A397" s="25">
        <v>44403</v>
      </c>
      <c r="B397" s="25">
        <v>44403</v>
      </c>
      <c r="C397" s="26" t="s">
        <v>6709</v>
      </c>
      <c r="D397" s="26" t="s">
        <v>6710</v>
      </c>
      <c r="E397" s="26" t="s">
        <v>5494</v>
      </c>
      <c r="F397" s="26" t="s">
        <v>5495</v>
      </c>
      <c r="G397" s="27">
        <v>196388</v>
      </c>
      <c r="H397" s="27">
        <v>0</v>
      </c>
      <c r="I397" s="27">
        <v>19639</v>
      </c>
      <c r="J397" s="27">
        <v>216027</v>
      </c>
      <c r="K397" s="27" t="e">
        <f>VLOOKUP(D397,'[1]Xử lý'!$C$175:$I$415,1,0)</f>
        <v>#N/A</v>
      </c>
      <c r="L397" s="27"/>
      <c r="M397" s="27"/>
      <c r="N397" s="26" t="s">
        <v>5496</v>
      </c>
      <c r="O397" s="26" t="b">
        <v>1</v>
      </c>
      <c r="P397" s="26" t="s">
        <v>6711</v>
      </c>
    </row>
    <row r="398" spans="1:16" hidden="1" x14ac:dyDescent="0.25">
      <c r="A398" s="25">
        <v>44403</v>
      </c>
      <c r="B398" s="25">
        <v>44403</v>
      </c>
      <c r="C398" s="26" t="s">
        <v>6712</v>
      </c>
      <c r="D398" s="26" t="s">
        <v>6713</v>
      </c>
      <c r="E398" s="26" t="s">
        <v>5494</v>
      </c>
      <c r="F398" s="26" t="s">
        <v>5495</v>
      </c>
      <c r="G398" s="27">
        <v>350016</v>
      </c>
      <c r="H398" s="27">
        <v>0</v>
      </c>
      <c r="I398" s="27">
        <v>35002</v>
      </c>
      <c r="J398" s="27">
        <v>385018</v>
      </c>
      <c r="K398" s="27" t="e">
        <f>VLOOKUP(D398,'[1]Xử lý'!$C$175:$I$415,1,0)</f>
        <v>#N/A</v>
      </c>
      <c r="L398" s="27"/>
      <c r="M398" s="27"/>
      <c r="N398" s="26" t="s">
        <v>5496</v>
      </c>
      <c r="O398" s="26" t="b">
        <v>1</v>
      </c>
      <c r="P398" s="26" t="s">
        <v>6714</v>
      </c>
    </row>
    <row r="399" spans="1:16" hidden="1" x14ac:dyDescent="0.25">
      <c r="A399" s="25">
        <v>44403</v>
      </c>
      <c r="B399" s="25">
        <v>44403</v>
      </c>
      <c r="C399" s="26" t="s">
        <v>6715</v>
      </c>
      <c r="D399" s="26" t="s">
        <v>6716</v>
      </c>
      <c r="E399" s="26" t="s">
        <v>5494</v>
      </c>
      <c r="F399" s="26" t="s">
        <v>5495</v>
      </c>
      <c r="G399" s="27">
        <v>200728</v>
      </c>
      <c r="H399" s="27">
        <v>0</v>
      </c>
      <c r="I399" s="27">
        <v>20073</v>
      </c>
      <c r="J399" s="27">
        <v>220801</v>
      </c>
      <c r="K399" s="27" t="e">
        <f>VLOOKUP(D399,'[1]Xử lý'!$C$175:$I$415,1,0)</f>
        <v>#N/A</v>
      </c>
      <c r="L399" s="27"/>
      <c r="M399" s="27"/>
      <c r="N399" s="26" t="s">
        <v>5496</v>
      </c>
      <c r="O399" s="26" t="b">
        <v>1</v>
      </c>
      <c r="P399" s="26" t="s">
        <v>6717</v>
      </c>
    </row>
    <row r="400" spans="1:16" hidden="1" x14ac:dyDescent="0.25">
      <c r="A400" s="25">
        <v>44403</v>
      </c>
      <c r="B400" s="25">
        <v>44403</v>
      </c>
      <c r="C400" s="26" t="s">
        <v>6718</v>
      </c>
      <c r="D400" s="26" t="s">
        <v>6719</v>
      </c>
      <c r="E400" s="26" t="s">
        <v>5494</v>
      </c>
      <c r="F400" s="26" t="s">
        <v>5495</v>
      </c>
      <c r="G400" s="27">
        <v>94399</v>
      </c>
      <c r="H400" s="27">
        <v>0</v>
      </c>
      <c r="I400" s="27">
        <v>9440</v>
      </c>
      <c r="J400" s="27">
        <v>103839</v>
      </c>
      <c r="K400" s="27" t="e">
        <f>VLOOKUP(D400,'[1]Xử lý'!$C$175:$I$415,1,0)</f>
        <v>#N/A</v>
      </c>
      <c r="L400" s="27"/>
      <c r="M400" s="27"/>
      <c r="N400" s="26" t="s">
        <v>5496</v>
      </c>
      <c r="O400" s="26" t="b">
        <v>1</v>
      </c>
      <c r="P400" s="26" t="s">
        <v>6720</v>
      </c>
    </row>
    <row r="401" spans="1:16" hidden="1" x14ac:dyDescent="0.25">
      <c r="A401" s="25">
        <v>44403</v>
      </c>
      <c r="B401" s="25">
        <v>44403</v>
      </c>
      <c r="C401" s="26" t="s">
        <v>6721</v>
      </c>
      <c r="D401" s="26" t="s">
        <v>6722</v>
      </c>
      <c r="E401" s="26" t="s">
        <v>5494</v>
      </c>
      <c r="F401" s="26" t="s">
        <v>5495</v>
      </c>
      <c r="G401" s="27">
        <v>167830</v>
      </c>
      <c r="H401" s="27">
        <v>0</v>
      </c>
      <c r="I401" s="27">
        <v>16783</v>
      </c>
      <c r="J401" s="27">
        <v>184613</v>
      </c>
      <c r="K401" s="27" t="e">
        <f>VLOOKUP(D401,'[1]Xử lý'!$C$175:$I$415,1,0)</f>
        <v>#N/A</v>
      </c>
      <c r="L401" s="27"/>
      <c r="M401" s="27"/>
      <c r="N401" s="26" t="s">
        <v>5496</v>
      </c>
      <c r="O401" s="26" t="b">
        <v>1</v>
      </c>
      <c r="P401" s="26" t="s">
        <v>6723</v>
      </c>
    </row>
    <row r="402" spans="1:16" hidden="1" x14ac:dyDescent="0.25">
      <c r="A402" s="25">
        <v>44403</v>
      </c>
      <c r="B402" s="25">
        <v>44403</v>
      </c>
      <c r="C402" s="26" t="s">
        <v>6724</v>
      </c>
      <c r="D402" s="26" t="s">
        <v>6725</v>
      </c>
      <c r="E402" s="26" t="s">
        <v>5494</v>
      </c>
      <c r="F402" s="26" t="s">
        <v>5495</v>
      </c>
      <c r="G402" s="27">
        <v>188151</v>
      </c>
      <c r="H402" s="27">
        <v>0</v>
      </c>
      <c r="I402" s="27">
        <v>18815</v>
      </c>
      <c r="J402" s="27">
        <v>206966</v>
      </c>
      <c r="K402" s="27" t="e">
        <f>VLOOKUP(D402,'[1]Xử lý'!$C$175:$I$415,1,0)</f>
        <v>#N/A</v>
      </c>
      <c r="L402" s="27"/>
      <c r="M402" s="27"/>
      <c r="N402" s="26" t="s">
        <v>5496</v>
      </c>
      <c r="O402" s="26" t="b">
        <v>1</v>
      </c>
      <c r="P402" s="26" t="s">
        <v>6726</v>
      </c>
    </row>
    <row r="403" spans="1:16" hidden="1" x14ac:dyDescent="0.25">
      <c r="A403" s="25">
        <v>44403</v>
      </c>
      <c r="B403" s="25">
        <v>44403</v>
      </c>
      <c r="C403" s="26" t="s">
        <v>6727</v>
      </c>
      <c r="D403" s="26" t="s">
        <v>6728</v>
      </c>
      <c r="E403" s="26" t="s">
        <v>5494</v>
      </c>
      <c r="F403" s="26" t="s">
        <v>5495</v>
      </c>
      <c r="G403" s="27">
        <v>87787</v>
      </c>
      <c r="H403" s="27">
        <v>0</v>
      </c>
      <c r="I403" s="27">
        <v>8779</v>
      </c>
      <c r="J403" s="27">
        <v>96566</v>
      </c>
      <c r="K403" s="27" t="e">
        <f>VLOOKUP(D403,'[1]Xử lý'!$C$175:$I$415,1,0)</f>
        <v>#N/A</v>
      </c>
      <c r="L403" s="27"/>
      <c r="M403" s="27"/>
      <c r="N403" s="26" t="s">
        <v>5496</v>
      </c>
      <c r="O403" s="26" t="b">
        <v>1</v>
      </c>
      <c r="P403" s="26" t="s">
        <v>6729</v>
      </c>
    </row>
    <row r="404" spans="1:16" hidden="1" x14ac:dyDescent="0.25">
      <c r="A404" s="25">
        <v>44403</v>
      </c>
      <c r="B404" s="25">
        <v>44403</v>
      </c>
      <c r="C404" s="26" t="s">
        <v>6730</v>
      </c>
      <c r="D404" s="26" t="s">
        <v>6731</v>
      </c>
      <c r="E404" s="26" t="s">
        <v>5494</v>
      </c>
      <c r="F404" s="26" t="s">
        <v>5495</v>
      </c>
      <c r="G404" s="27">
        <v>326798</v>
      </c>
      <c r="H404" s="27">
        <v>0</v>
      </c>
      <c r="I404" s="27">
        <v>32680</v>
      </c>
      <c r="J404" s="27">
        <v>359478</v>
      </c>
      <c r="K404" s="27" t="e">
        <f>VLOOKUP(D404,'[1]Xử lý'!$C$175:$I$415,1,0)</f>
        <v>#N/A</v>
      </c>
      <c r="L404" s="27"/>
      <c r="M404" s="27"/>
      <c r="N404" s="26" t="s">
        <v>5496</v>
      </c>
      <c r="O404" s="26" t="b">
        <v>1</v>
      </c>
      <c r="P404" s="26" t="s">
        <v>6732</v>
      </c>
    </row>
    <row r="405" spans="1:16" hidden="1" x14ac:dyDescent="0.25">
      <c r="A405" s="25">
        <v>44403</v>
      </c>
      <c r="B405" s="25">
        <v>44403</v>
      </c>
      <c r="C405" s="26" t="s">
        <v>6733</v>
      </c>
      <c r="D405" s="26" t="s">
        <v>6734</v>
      </c>
      <c r="E405" s="26" t="s">
        <v>5494</v>
      </c>
      <c r="F405" s="26" t="s">
        <v>5495</v>
      </c>
      <c r="G405" s="27">
        <v>232368</v>
      </c>
      <c r="H405" s="27">
        <v>0</v>
      </c>
      <c r="I405" s="27">
        <v>23237</v>
      </c>
      <c r="J405" s="27">
        <v>255605</v>
      </c>
      <c r="K405" s="27" t="e">
        <f>VLOOKUP(D405,'[1]Xử lý'!$C$175:$I$415,1,0)</f>
        <v>#N/A</v>
      </c>
      <c r="L405" s="27"/>
      <c r="M405" s="27"/>
      <c r="N405" s="26" t="s">
        <v>5496</v>
      </c>
      <c r="O405" s="26" t="b">
        <v>1</v>
      </c>
      <c r="P405" s="26" t="s">
        <v>6735</v>
      </c>
    </row>
    <row r="406" spans="1:16" hidden="1" x14ac:dyDescent="0.25">
      <c r="A406" s="25">
        <v>44403</v>
      </c>
      <c r="B406" s="25">
        <v>44403</v>
      </c>
      <c r="C406" s="26" t="s">
        <v>6736</v>
      </c>
      <c r="D406" s="26" t="s">
        <v>6737</v>
      </c>
      <c r="E406" s="26" t="s">
        <v>5494</v>
      </c>
      <c r="F406" s="26" t="s">
        <v>5495</v>
      </c>
      <c r="G406" s="27">
        <v>46000</v>
      </c>
      <c r="H406" s="27">
        <v>0</v>
      </c>
      <c r="I406" s="27">
        <v>4600</v>
      </c>
      <c r="J406" s="27">
        <v>50600</v>
      </c>
      <c r="K406" s="27" t="e">
        <f>VLOOKUP(D406,'[1]Xử lý'!$C$175:$I$415,1,0)</f>
        <v>#N/A</v>
      </c>
      <c r="L406" s="27"/>
      <c r="M406" s="27"/>
      <c r="N406" s="26" t="s">
        <v>5496</v>
      </c>
      <c r="O406" s="26" t="b">
        <v>1</v>
      </c>
      <c r="P406" s="26" t="s">
        <v>6738</v>
      </c>
    </row>
    <row r="407" spans="1:16" hidden="1" x14ac:dyDescent="0.25">
      <c r="A407" s="25">
        <v>44403</v>
      </c>
      <c r="B407" s="25">
        <v>44403</v>
      </c>
      <c r="C407" s="26" t="s">
        <v>6739</v>
      </c>
      <c r="D407" s="26" t="s">
        <v>6740</v>
      </c>
      <c r="E407" s="26" t="s">
        <v>5494</v>
      </c>
      <c r="F407" s="26" t="s">
        <v>5495</v>
      </c>
      <c r="G407" s="27">
        <v>94399</v>
      </c>
      <c r="H407" s="27">
        <v>0</v>
      </c>
      <c r="I407" s="27">
        <v>9440</v>
      </c>
      <c r="J407" s="27">
        <v>103839</v>
      </c>
      <c r="K407" s="27" t="e">
        <f>VLOOKUP(D407,'[1]Xử lý'!$C$175:$I$415,1,0)</f>
        <v>#N/A</v>
      </c>
      <c r="L407" s="27"/>
      <c r="M407" s="27"/>
      <c r="N407" s="26" t="s">
        <v>5496</v>
      </c>
      <c r="O407" s="26" t="b">
        <v>1</v>
      </c>
      <c r="P407" s="26" t="s">
        <v>6741</v>
      </c>
    </row>
    <row r="408" spans="1:16" hidden="1" x14ac:dyDescent="0.25">
      <c r="A408" s="25">
        <v>44403</v>
      </c>
      <c r="B408" s="25">
        <v>44403</v>
      </c>
      <c r="C408" s="26" t="s">
        <v>6742</v>
      </c>
      <c r="D408" s="26" t="s">
        <v>6743</v>
      </c>
      <c r="E408" s="26" t="s">
        <v>5494</v>
      </c>
      <c r="F408" s="26" t="s">
        <v>5495</v>
      </c>
      <c r="G408" s="27">
        <v>188798</v>
      </c>
      <c r="H408" s="27">
        <v>0</v>
      </c>
      <c r="I408" s="27">
        <v>18880</v>
      </c>
      <c r="J408" s="27">
        <v>207678</v>
      </c>
      <c r="K408" s="27" t="e">
        <f>VLOOKUP(D408,'[1]Xử lý'!$C$175:$I$415,1,0)</f>
        <v>#N/A</v>
      </c>
      <c r="L408" s="27"/>
      <c r="M408" s="27"/>
      <c r="N408" s="26" t="s">
        <v>5496</v>
      </c>
      <c r="O408" s="26" t="b">
        <v>1</v>
      </c>
      <c r="P408" s="26" t="s">
        <v>6744</v>
      </c>
    </row>
    <row r="409" spans="1:16" hidden="1" x14ac:dyDescent="0.25">
      <c r="A409" s="25">
        <v>44403</v>
      </c>
      <c r="B409" s="25">
        <v>44403</v>
      </c>
      <c r="C409" s="26" t="s">
        <v>6745</v>
      </c>
      <c r="D409" s="26" t="s">
        <v>6746</v>
      </c>
      <c r="E409" s="26" t="s">
        <v>5494</v>
      </c>
      <c r="F409" s="26" t="s">
        <v>5495</v>
      </c>
      <c r="G409" s="27">
        <v>182186</v>
      </c>
      <c r="H409" s="27">
        <v>0</v>
      </c>
      <c r="I409" s="27">
        <v>18219</v>
      </c>
      <c r="J409" s="27">
        <v>200405</v>
      </c>
      <c r="K409" s="27" t="e">
        <f>VLOOKUP(D409,'[1]Xử lý'!$C$175:$I$415,1,0)</f>
        <v>#N/A</v>
      </c>
      <c r="L409" s="27"/>
      <c r="M409" s="27"/>
      <c r="N409" s="26" t="s">
        <v>5496</v>
      </c>
      <c r="O409" s="26" t="b">
        <v>1</v>
      </c>
      <c r="P409" s="26" t="s">
        <v>6747</v>
      </c>
    </row>
    <row r="410" spans="1:16" hidden="1" x14ac:dyDescent="0.25">
      <c r="A410" s="25">
        <v>44403</v>
      </c>
      <c r="B410" s="25">
        <v>44403</v>
      </c>
      <c r="C410" s="26" t="s">
        <v>6748</v>
      </c>
      <c r="D410" s="26" t="s">
        <v>6749</v>
      </c>
      <c r="E410" s="26" t="s">
        <v>5494</v>
      </c>
      <c r="F410" s="26" t="s">
        <v>5495</v>
      </c>
      <c r="G410" s="27">
        <v>101989</v>
      </c>
      <c r="H410" s="27">
        <v>0</v>
      </c>
      <c r="I410" s="27">
        <v>10199</v>
      </c>
      <c r="J410" s="27">
        <v>112188</v>
      </c>
      <c r="K410" s="27" t="e">
        <f>VLOOKUP(D410,'[1]Xử lý'!$C$175:$I$415,1,0)</f>
        <v>#N/A</v>
      </c>
      <c r="L410" s="27"/>
      <c r="M410" s="27"/>
      <c r="N410" s="26" t="s">
        <v>5496</v>
      </c>
      <c r="O410" s="26" t="b">
        <v>1</v>
      </c>
      <c r="P410" s="26" t="s">
        <v>6750</v>
      </c>
    </row>
    <row r="411" spans="1:16" hidden="1" x14ac:dyDescent="0.25">
      <c r="A411" s="25">
        <v>44403</v>
      </c>
      <c r="B411" s="25">
        <v>44403</v>
      </c>
      <c r="C411" s="26" t="s">
        <v>6751</v>
      </c>
      <c r="D411" s="26" t="s">
        <v>6752</v>
      </c>
      <c r="E411" s="26" t="s">
        <v>5494</v>
      </c>
      <c r="F411" s="26" t="s">
        <v>5495</v>
      </c>
      <c r="G411" s="27">
        <v>87787</v>
      </c>
      <c r="H411" s="27">
        <v>0</v>
      </c>
      <c r="I411" s="27">
        <v>8779</v>
      </c>
      <c r="J411" s="27">
        <v>96566</v>
      </c>
      <c r="K411" s="27" t="e">
        <f>VLOOKUP(D411,'[1]Xử lý'!$C$175:$I$415,1,0)</f>
        <v>#N/A</v>
      </c>
      <c r="L411" s="27"/>
      <c r="M411" s="27"/>
      <c r="N411" s="26" t="s">
        <v>5496</v>
      </c>
      <c r="O411" s="26" t="b">
        <v>1</v>
      </c>
      <c r="P411" s="26" t="s">
        <v>6753</v>
      </c>
    </row>
    <row r="412" spans="1:16" hidden="1" x14ac:dyDescent="0.25">
      <c r="A412" s="25">
        <v>44403</v>
      </c>
      <c r="B412" s="25">
        <v>44403</v>
      </c>
      <c r="C412" s="26" t="s">
        <v>6754</v>
      </c>
      <c r="D412" s="26" t="s">
        <v>6755</v>
      </c>
      <c r="E412" s="26" t="s">
        <v>5494</v>
      </c>
      <c r="F412" s="26" t="s">
        <v>5495</v>
      </c>
      <c r="G412" s="27">
        <v>188798</v>
      </c>
      <c r="H412" s="27">
        <v>0</v>
      </c>
      <c r="I412" s="27">
        <v>18880</v>
      </c>
      <c r="J412" s="27">
        <v>207678</v>
      </c>
      <c r="K412" s="27" t="e">
        <f>VLOOKUP(D412,'[1]Xử lý'!$C$175:$I$415,1,0)</f>
        <v>#N/A</v>
      </c>
      <c r="L412" s="27"/>
      <c r="M412" s="27"/>
      <c r="N412" s="26" t="s">
        <v>5496</v>
      </c>
      <c r="O412" s="26" t="b">
        <v>1</v>
      </c>
      <c r="P412" s="26" t="s">
        <v>6756</v>
      </c>
    </row>
    <row r="413" spans="1:16" hidden="1" x14ac:dyDescent="0.25">
      <c r="A413" s="25">
        <v>44403</v>
      </c>
      <c r="B413" s="25">
        <v>44403</v>
      </c>
      <c r="C413" s="26" t="s">
        <v>6757</v>
      </c>
      <c r="D413" s="26" t="s">
        <v>6758</v>
      </c>
      <c r="E413" s="26" t="s">
        <v>5494</v>
      </c>
      <c r="F413" s="26" t="s">
        <v>5495</v>
      </c>
      <c r="G413" s="27">
        <v>94399</v>
      </c>
      <c r="H413" s="27">
        <v>0</v>
      </c>
      <c r="I413" s="27">
        <v>9440</v>
      </c>
      <c r="J413" s="27">
        <v>103839</v>
      </c>
      <c r="K413" s="27" t="e">
        <f>VLOOKUP(D413,'[1]Xử lý'!$C$175:$I$415,1,0)</f>
        <v>#N/A</v>
      </c>
      <c r="L413" s="27"/>
      <c r="M413" s="27"/>
      <c r="N413" s="26" t="s">
        <v>5496</v>
      </c>
      <c r="O413" s="26" t="b">
        <v>1</v>
      </c>
      <c r="P413" s="26" t="s">
        <v>6759</v>
      </c>
    </row>
    <row r="414" spans="1:16" hidden="1" x14ac:dyDescent="0.25">
      <c r="A414" s="25">
        <v>44403</v>
      </c>
      <c r="B414" s="25">
        <v>44403</v>
      </c>
      <c r="C414" s="26" t="s">
        <v>6760</v>
      </c>
      <c r="D414" s="26" t="s">
        <v>6761</v>
      </c>
      <c r="E414" s="26" t="s">
        <v>5494</v>
      </c>
      <c r="F414" s="26" t="s">
        <v>5495</v>
      </c>
      <c r="G414" s="27">
        <v>94399</v>
      </c>
      <c r="H414" s="27">
        <v>0</v>
      </c>
      <c r="I414" s="27">
        <v>9440</v>
      </c>
      <c r="J414" s="27">
        <v>103839</v>
      </c>
      <c r="K414" s="27" t="e">
        <f>VLOOKUP(D414,'[1]Xử lý'!$C$175:$I$415,1,0)</f>
        <v>#N/A</v>
      </c>
      <c r="L414" s="27"/>
      <c r="M414" s="27"/>
      <c r="N414" s="26" t="s">
        <v>5496</v>
      </c>
      <c r="O414" s="26" t="b">
        <v>1</v>
      </c>
      <c r="P414" s="26" t="s">
        <v>6762</v>
      </c>
    </row>
    <row r="415" spans="1:16" hidden="1" x14ac:dyDescent="0.25">
      <c r="A415" s="25">
        <v>44403</v>
      </c>
      <c r="B415" s="25">
        <v>44403</v>
      </c>
      <c r="C415" s="26" t="s">
        <v>6763</v>
      </c>
      <c r="D415" s="26" t="s">
        <v>6764</v>
      </c>
      <c r="E415" s="26" t="s">
        <v>5494</v>
      </c>
      <c r="F415" s="26" t="s">
        <v>5495</v>
      </c>
      <c r="G415" s="27">
        <v>188798</v>
      </c>
      <c r="H415" s="27">
        <v>0</v>
      </c>
      <c r="I415" s="27">
        <v>18880</v>
      </c>
      <c r="J415" s="27">
        <v>207678</v>
      </c>
      <c r="K415" s="27" t="e">
        <f>VLOOKUP(D415,'[1]Xử lý'!$C$175:$I$415,1,0)</f>
        <v>#N/A</v>
      </c>
      <c r="L415" s="27"/>
      <c r="M415" s="27"/>
      <c r="N415" s="26" t="s">
        <v>5496</v>
      </c>
      <c r="O415" s="26" t="b">
        <v>1</v>
      </c>
      <c r="P415" s="26" t="s">
        <v>6765</v>
      </c>
    </row>
    <row r="416" spans="1:16" hidden="1" x14ac:dyDescent="0.25">
      <c r="A416" s="25">
        <v>44403</v>
      </c>
      <c r="B416" s="25">
        <v>44403</v>
      </c>
      <c r="C416" s="26" t="s">
        <v>6766</v>
      </c>
      <c r="D416" s="26" t="s">
        <v>6767</v>
      </c>
      <c r="E416" s="26" t="s">
        <v>5494</v>
      </c>
      <c r="F416" s="26" t="s">
        <v>5495</v>
      </c>
      <c r="G416" s="27">
        <v>305967</v>
      </c>
      <c r="H416" s="27">
        <v>0</v>
      </c>
      <c r="I416" s="27">
        <v>30597</v>
      </c>
      <c r="J416" s="27">
        <v>336564</v>
      </c>
      <c r="K416" s="27" t="e">
        <f>VLOOKUP(D416,'[1]Xử lý'!$C$175:$I$415,1,0)</f>
        <v>#N/A</v>
      </c>
      <c r="L416" s="27"/>
      <c r="M416" s="27"/>
      <c r="N416" s="26" t="s">
        <v>5496</v>
      </c>
      <c r="O416" s="26" t="b">
        <v>1</v>
      </c>
      <c r="P416" s="26" t="s">
        <v>6768</v>
      </c>
    </row>
    <row r="417" spans="1:16" hidden="1" x14ac:dyDescent="0.25">
      <c r="A417" s="25">
        <v>44403</v>
      </c>
      <c r="B417" s="25">
        <v>44403</v>
      </c>
      <c r="C417" s="26" t="s">
        <v>6769</v>
      </c>
      <c r="D417" s="26" t="s">
        <v>6770</v>
      </c>
      <c r="E417" s="26" t="s">
        <v>5494</v>
      </c>
      <c r="F417" s="26" t="s">
        <v>5495</v>
      </c>
      <c r="G417" s="27">
        <v>73431</v>
      </c>
      <c r="H417" s="27">
        <v>0</v>
      </c>
      <c r="I417" s="27">
        <v>7343</v>
      </c>
      <c r="J417" s="27">
        <v>80774</v>
      </c>
      <c r="K417" s="27" t="e">
        <f>VLOOKUP(D417,'[1]Xử lý'!$C$175:$I$415,1,0)</f>
        <v>#N/A</v>
      </c>
      <c r="L417" s="27"/>
      <c r="M417" s="27"/>
      <c r="N417" s="26" t="s">
        <v>5496</v>
      </c>
      <c r="O417" s="26" t="b">
        <v>1</v>
      </c>
      <c r="P417" s="26" t="s">
        <v>6771</v>
      </c>
    </row>
    <row r="418" spans="1:16" hidden="1" x14ac:dyDescent="0.25">
      <c r="A418" s="25">
        <v>44403</v>
      </c>
      <c r="B418" s="25">
        <v>44403</v>
      </c>
      <c r="C418" s="26" t="s">
        <v>6772</v>
      </c>
      <c r="D418" s="26" t="s">
        <v>6773</v>
      </c>
      <c r="E418" s="26" t="s">
        <v>5494</v>
      </c>
      <c r="F418" s="26" t="s">
        <v>5495</v>
      </c>
      <c r="G418" s="27">
        <v>697971</v>
      </c>
      <c r="H418" s="27">
        <v>0</v>
      </c>
      <c r="I418" s="27">
        <v>69797</v>
      </c>
      <c r="J418" s="27">
        <v>767768</v>
      </c>
      <c r="K418" s="27" t="e">
        <f>VLOOKUP(D418,'[1]Xử lý'!$C$175:$I$415,1,0)</f>
        <v>#N/A</v>
      </c>
      <c r="L418" s="27"/>
      <c r="M418" s="27"/>
      <c r="N418" s="26" t="s">
        <v>5496</v>
      </c>
      <c r="O418" s="26" t="b">
        <v>1</v>
      </c>
      <c r="P418" s="26" t="s">
        <v>6774</v>
      </c>
    </row>
    <row r="419" spans="1:16" hidden="1" x14ac:dyDescent="0.25">
      <c r="A419" s="25">
        <v>44403</v>
      </c>
      <c r="B419" s="25">
        <v>44403</v>
      </c>
      <c r="C419" s="26" t="s">
        <v>6775</v>
      </c>
      <c r="D419" s="26" t="s">
        <v>6776</v>
      </c>
      <c r="E419" s="26" t="s">
        <v>5494</v>
      </c>
      <c r="F419" s="26" t="s">
        <v>5495</v>
      </c>
      <c r="G419" s="27">
        <v>685519</v>
      </c>
      <c r="H419" s="27">
        <v>0</v>
      </c>
      <c r="I419" s="27">
        <v>68551</v>
      </c>
      <c r="J419" s="27">
        <v>754070</v>
      </c>
      <c r="K419" s="27" t="e">
        <f>VLOOKUP(D419,'[1]Xử lý'!$C$175:$I$415,1,0)</f>
        <v>#N/A</v>
      </c>
      <c r="L419" s="27"/>
      <c r="M419" s="27"/>
      <c r="N419" s="26" t="s">
        <v>5496</v>
      </c>
      <c r="O419" s="26" t="b">
        <v>1</v>
      </c>
      <c r="P419" s="26" t="s">
        <v>6777</v>
      </c>
    </row>
    <row r="420" spans="1:16" hidden="1" x14ac:dyDescent="0.25">
      <c r="A420" s="25">
        <v>44403</v>
      </c>
      <c r="B420" s="25">
        <v>44403</v>
      </c>
      <c r="C420" s="26" t="s">
        <v>6778</v>
      </c>
      <c r="D420" s="26" t="s">
        <v>6779</v>
      </c>
      <c r="E420" s="26" t="s">
        <v>5494</v>
      </c>
      <c r="F420" s="26" t="s">
        <v>5495</v>
      </c>
      <c r="G420" s="27">
        <v>100364</v>
      </c>
      <c r="H420" s="27">
        <v>0</v>
      </c>
      <c r="I420" s="27">
        <v>10036</v>
      </c>
      <c r="J420" s="27">
        <v>110400</v>
      </c>
      <c r="K420" s="27" t="e">
        <f>VLOOKUP(D420,'[1]Xử lý'!$C$175:$I$415,1,0)</f>
        <v>#N/A</v>
      </c>
      <c r="L420" s="27"/>
      <c r="M420" s="27"/>
      <c r="N420" s="26" t="s">
        <v>5496</v>
      </c>
      <c r="O420" s="26" t="b">
        <v>1</v>
      </c>
      <c r="P420" s="26" t="s">
        <v>6780</v>
      </c>
    </row>
    <row r="421" spans="1:16" hidden="1" x14ac:dyDescent="0.25">
      <c r="A421" s="25">
        <v>44403</v>
      </c>
      <c r="B421" s="25">
        <v>44403</v>
      </c>
      <c r="C421" s="26" t="s">
        <v>6781</v>
      </c>
      <c r="D421" s="26" t="s">
        <v>6782</v>
      </c>
      <c r="E421" s="26" t="s">
        <v>5494</v>
      </c>
      <c r="F421" s="26" t="s">
        <v>5495</v>
      </c>
      <c r="G421" s="27">
        <v>184000</v>
      </c>
      <c r="H421" s="27">
        <v>0</v>
      </c>
      <c r="I421" s="27">
        <v>18400</v>
      </c>
      <c r="J421" s="27">
        <v>202400</v>
      </c>
      <c r="K421" s="27" t="e">
        <f>VLOOKUP(D421,'[1]Xử lý'!$C$175:$I$415,1,0)</f>
        <v>#N/A</v>
      </c>
      <c r="L421" s="27"/>
      <c r="M421" s="27"/>
      <c r="N421" s="26" t="s">
        <v>5496</v>
      </c>
      <c r="O421" s="26" t="b">
        <v>1</v>
      </c>
      <c r="P421" s="26" t="s">
        <v>6783</v>
      </c>
    </row>
    <row r="422" spans="1:16" hidden="1" x14ac:dyDescent="0.25">
      <c r="A422" s="25">
        <v>44403</v>
      </c>
      <c r="B422" s="25">
        <v>44403</v>
      </c>
      <c r="C422" s="26" t="s">
        <v>6784</v>
      </c>
      <c r="D422" s="26" t="s">
        <v>6785</v>
      </c>
      <c r="E422" s="26" t="s">
        <v>5494</v>
      </c>
      <c r="F422" s="26" t="s">
        <v>5495</v>
      </c>
      <c r="G422" s="27">
        <v>50182</v>
      </c>
      <c r="H422" s="27">
        <v>0</v>
      </c>
      <c r="I422" s="27">
        <v>5018</v>
      </c>
      <c r="J422" s="27">
        <v>55200</v>
      </c>
      <c r="K422" s="27" t="e">
        <f>VLOOKUP(D422,'[1]Xử lý'!$C$175:$I$415,1,0)</f>
        <v>#N/A</v>
      </c>
      <c r="L422" s="27"/>
      <c r="M422" s="27"/>
      <c r="N422" s="26" t="s">
        <v>5496</v>
      </c>
      <c r="O422" s="26" t="b">
        <v>1</v>
      </c>
      <c r="P422" s="26" t="s">
        <v>6786</v>
      </c>
    </row>
    <row r="423" spans="1:16" hidden="1" x14ac:dyDescent="0.25">
      <c r="A423" s="25">
        <v>44403</v>
      </c>
      <c r="B423" s="25">
        <v>44403</v>
      </c>
      <c r="C423" s="26" t="s">
        <v>6787</v>
      </c>
      <c r="D423" s="26" t="s">
        <v>6788</v>
      </c>
      <c r="E423" s="26" t="s">
        <v>5494</v>
      </c>
      <c r="F423" s="26" t="s">
        <v>5495</v>
      </c>
      <c r="G423" s="27">
        <v>627733</v>
      </c>
      <c r="H423" s="27">
        <v>0</v>
      </c>
      <c r="I423" s="27">
        <v>62774</v>
      </c>
      <c r="J423" s="27">
        <v>690507</v>
      </c>
      <c r="K423" s="27" t="e">
        <f>VLOOKUP(D423,'[1]Xử lý'!$C$175:$I$415,1,0)</f>
        <v>#N/A</v>
      </c>
      <c r="L423" s="27"/>
      <c r="M423" s="27"/>
      <c r="N423" s="26" t="s">
        <v>5496</v>
      </c>
      <c r="O423" s="26" t="b">
        <v>1</v>
      </c>
      <c r="P423" s="26" t="s">
        <v>6789</v>
      </c>
    </row>
    <row r="424" spans="1:16" hidden="1" x14ac:dyDescent="0.25">
      <c r="A424" s="25">
        <v>44403</v>
      </c>
      <c r="B424" s="25">
        <v>44403</v>
      </c>
      <c r="C424" s="26" t="s">
        <v>6790</v>
      </c>
      <c r="D424" s="26" t="s">
        <v>6791</v>
      </c>
      <c r="E424" s="26" t="s">
        <v>5494</v>
      </c>
      <c r="F424" s="26" t="s">
        <v>5495</v>
      </c>
      <c r="G424" s="27">
        <v>203978</v>
      </c>
      <c r="H424" s="27">
        <v>0</v>
      </c>
      <c r="I424" s="27">
        <v>20398</v>
      </c>
      <c r="J424" s="27">
        <v>224376</v>
      </c>
      <c r="K424" s="27" t="e">
        <f>VLOOKUP(D424,'[1]Xử lý'!$C$175:$I$415,1,0)</f>
        <v>#N/A</v>
      </c>
      <c r="L424" s="27"/>
      <c r="M424" s="27"/>
      <c r="N424" s="26" t="s">
        <v>5496</v>
      </c>
      <c r="O424" s="26" t="b">
        <v>1</v>
      </c>
      <c r="P424" s="26" t="s">
        <v>6792</v>
      </c>
    </row>
    <row r="425" spans="1:16" hidden="1" x14ac:dyDescent="0.25">
      <c r="A425" s="25">
        <v>44403</v>
      </c>
      <c r="B425" s="25">
        <v>44403</v>
      </c>
      <c r="C425" s="26" t="s">
        <v>6793</v>
      </c>
      <c r="D425" s="26" t="s">
        <v>6794</v>
      </c>
      <c r="E425" s="26" t="s">
        <v>5494</v>
      </c>
      <c r="F425" s="26" t="s">
        <v>5495</v>
      </c>
      <c r="G425" s="27">
        <v>144581</v>
      </c>
      <c r="H425" s="27">
        <v>0</v>
      </c>
      <c r="I425" s="27">
        <v>14458</v>
      </c>
      <c r="J425" s="27">
        <v>159039</v>
      </c>
      <c r="K425" s="27" t="e">
        <f>VLOOKUP(D425,'[1]Xử lý'!$C$175:$I$415,1,0)</f>
        <v>#N/A</v>
      </c>
      <c r="L425" s="27"/>
      <c r="M425" s="27"/>
      <c r="N425" s="26" t="s">
        <v>5496</v>
      </c>
      <c r="O425" s="26" t="b">
        <v>1</v>
      </c>
      <c r="P425" s="26" t="s">
        <v>6795</v>
      </c>
    </row>
    <row r="426" spans="1:16" hidden="1" x14ac:dyDescent="0.25">
      <c r="A426" s="25">
        <v>44403</v>
      </c>
      <c r="B426" s="25">
        <v>44403</v>
      </c>
      <c r="C426" s="26" t="s">
        <v>6796</v>
      </c>
      <c r="D426" s="26" t="s">
        <v>6797</v>
      </c>
      <c r="E426" s="26" t="s">
        <v>5494</v>
      </c>
      <c r="F426" s="26" t="s">
        <v>5495</v>
      </c>
      <c r="G426" s="27">
        <v>144581</v>
      </c>
      <c r="H426" s="27">
        <v>0</v>
      </c>
      <c r="I426" s="27">
        <v>14458</v>
      </c>
      <c r="J426" s="27">
        <v>159039</v>
      </c>
      <c r="K426" s="27" t="e">
        <f>VLOOKUP(D426,'[1]Xử lý'!$C$175:$I$415,1,0)</f>
        <v>#N/A</v>
      </c>
      <c r="L426" s="27"/>
      <c r="M426" s="27"/>
      <c r="N426" s="26" t="s">
        <v>5496</v>
      </c>
      <c r="O426" s="26" t="b">
        <v>1</v>
      </c>
      <c r="P426" s="26" t="s">
        <v>6798</v>
      </c>
    </row>
    <row r="427" spans="1:16" hidden="1" x14ac:dyDescent="0.25">
      <c r="A427" s="25">
        <v>44403</v>
      </c>
      <c r="B427" s="25">
        <v>44403</v>
      </c>
      <c r="C427" s="26" t="s">
        <v>6799</v>
      </c>
      <c r="D427" s="26" t="s">
        <v>6800</v>
      </c>
      <c r="E427" s="26" t="s">
        <v>5494</v>
      </c>
      <c r="F427" s="26" t="s">
        <v>5495</v>
      </c>
      <c r="G427" s="27">
        <v>92000</v>
      </c>
      <c r="H427" s="27">
        <v>0</v>
      </c>
      <c r="I427" s="27">
        <v>9200</v>
      </c>
      <c r="J427" s="27">
        <v>101200</v>
      </c>
      <c r="K427" s="27" t="e">
        <f>VLOOKUP(D427,'[1]Xử lý'!$C$175:$I$415,1,0)</f>
        <v>#N/A</v>
      </c>
      <c r="L427" s="27"/>
      <c r="M427" s="27"/>
      <c r="N427" s="26" t="s">
        <v>5496</v>
      </c>
      <c r="O427" s="26" t="b">
        <v>1</v>
      </c>
      <c r="P427" s="26" t="s">
        <v>6801</v>
      </c>
    </row>
    <row r="428" spans="1:16" hidden="1" x14ac:dyDescent="0.25">
      <c r="A428" s="25">
        <v>44403</v>
      </c>
      <c r="B428" s="25">
        <v>44403</v>
      </c>
      <c r="C428" s="26" t="s">
        <v>6802</v>
      </c>
      <c r="D428" s="26" t="s">
        <v>6803</v>
      </c>
      <c r="E428" s="26" t="s">
        <v>5494</v>
      </c>
      <c r="F428" s="26" t="s">
        <v>5495</v>
      </c>
      <c r="G428" s="27">
        <v>175574</v>
      </c>
      <c r="H428" s="27">
        <v>0</v>
      </c>
      <c r="I428" s="27">
        <v>17557</v>
      </c>
      <c r="J428" s="27">
        <v>193131</v>
      </c>
      <c r="K428" s="27" t="e">
        <f>VLOOKUP(D428,'[1]Xử lý'!$C$175:$I$415,1,0)</f>
        <v>#N/A</v>
      </c>
      <c r="L428" s="27"/>
      <c r="M428" s="27"/>
      <c r="N428" s="26" t="s">
        <v>5496</v>
      </c>
      <c r="O428" s="26" t="b">
        <v>1</v>
      </c>
      <c r="P428" s="26" t="s">
        <v>6804</v>
      </c>
    </row>
    <row r="429" spans="1:16" hidden="1" x14ac:dyDescent="0.25">
      <c r="A429" s="25">
        <v>44403</v>
      </c>
      <c r="B429" s="25">
        <v>44403</v>
      </c>
      <c r="C429" s="26" t="s">
        <v>6805</v>
      </c>
      <c r="D429" s="26" t="s">
        <v>6806</v>
      </c>
      <c r="E429" s="26" t="s">
        <v>5494</v>
      </c>
      <c r="F429" s="26" t="s">
        <v>5495</v>
      </c>
      <c r="G429" s="27">
        <v>50182</v>
      </c>
      <c r="H429" s="27">
        <v>0</v>
      </c>
      <c r="I429" s="27">
        <v>5018</v>
      </c>
      <c r="J429" s="27">
        <v>55200</v>
      </c>
      <c r="K429" s="27" t="e">
        <f>VLOOKUP(D429,'[1]Xử lý'!$C$175:$I$415,1,0)</f>
        <v>#N/A</v>
      </c>
      <c r="L429" s="27"/>
      <c r="M429" s="27"/>
      <c r="N429" s="26" t="s">
        <v>5496</v>
      </c>
      <c r="O429" s="26" t="b">
        <v>1</v>
      </c>
      <c r="P429" s="26" t="s">
        <v>6807</v>
      </c>
    </row>
    <row r="430" spans="1:16" hidden="1" x14ac:dyDescent="0.25">
      <c r="A430" s="25">
        <v>44403</v>
      </c>
      <c r="B430" s="25">
        <v>44403</v>
      </c>
      <c r="C430" s="26" t="s">
        <v>6808</v>
      </c>
      <c r="D430" s="26" t="s">
        <v>6809</v>
      </c>
      <c r="E430" s="26" t="s">
        <v>5494</v>
      </c>
      <c r="F430" s="26" t="s">
        <v>5495</v>
      </c>
      <c r="G430" s="27">
        <v>87787</v>
      </c>
      <c r="H430" s="27">
        <v>0</v>
      </c>
      <c r="I430" s="27">
        <v>8779</v>
      </c>
      <c r="J430" s="27">
        <v>96566</v>
      </c>
      <c r="K430" s="27" t="e">
        <f>VLOOKUP(D430,'[1]Xử lý'!$C$175:$I$415,1,0)</f>
        <v>#N/A</v>
      </c>
      <c r="L430" s="27"/>
      <c r="M430" s="27"/>
      <c r="N430" s="26" t="s">
        <v>5496</v>
      </c>
      <c r="O430" s="26" t="b">
        <v>1</v>
      </c>
      <c r="P430" s="26" t="s">
        <v>6810</v>
      </c>
    </row>
    <row r="431" spans="1:16" hidden="1" x14ac:dyDescent="0.25">
      <c r="A431" s="25">
        <v>44403</v>
      </c>
      <c r="B431" s="25">
        <v>44403</v>
      </c>
      <c r="C431" s="26" t="s">
        <v>6811</v>
      </c>
      <c r="D431" s="26" t="s">
        <v>6812</v>
      </c>
      <c r="E431" s="26" t="s">
        <v>5494</v>
      </c>
      <c r="F431" s="26" t="s">
        <v>5495</v>
      </c>
      <c r="G431" s="27">
        <v>87787</v>
      </c>
      <c r="H431" s="27">
        <v>0</v>
      </c>
      <c r="I431" s="27">
        <v>8779</v>
      </c>
      <c r="J431" s="27">
        <v>96566</v>
      </c>
      <c r="K431" s="27" t="e">
        <f>VLOOKUP(D431,'[1]Xử lý'!$C$175:$I$415,1,0)</f>
        <v>#N/A</v>
      </c>
      <c r="L431" s="27"/>
      <c r="M431" s="27"/>
      <c r="N431" s="26" t="s">
        <v>5496</v>
      </c>
      <c r="O431" s="26" t="b">
        <v>1</v>
      </c>
      <c r="P431" s="26" t="s">
        <v>6813</v>
      </c>
    </row>
    <row r="432" spans="1:16" hidden="1" x14ac:dyDescent="0.25">
      <c r="A432" s="25">
        <v>44403</v>
      </c>
      <c r="B432" s="25">
        <v>44403</v>
      </c>
      <c r="C432" s="26" t="s">
        <v>6814</v>
      </c>
      <c r="D432" s="26" t="s">
        <v>6815</v>
      </c>
      <c r="E432" s="26" t="s">
        <v>5494</v>
      </c>
      <c r="F432" s="26" t="s">
        <v>5495</v>
      </c>
      <c r="G432" s="27">
        <v>236581</v>
      </c>
      <c r="H432" s="27">
        <v>0</v>
      </c>
      <c r="I432" s="27">
        <v>23658</v>
      </c>
      <c r="J432" s="27">
        <v>260239</v>
      </c>
      <c r="K432" s="27" t="e">
        <f>VLOOKUP(D432,'[1]Xử lý'!$C$175:$I$415,1,0)</f>
        <v>#N/A</v>
      </c>
      <c r="L432" s="27"/>
      <c r="M432" s="27"/>
      <c r="N432" s="26" t="s">
        <v>5496</v>
      </c>
      <c r="O432" s="26" t="b">
        <v>1</v>
      </c>
      <c r="P432" s="26" t="s">
        <v>6816</v>
      </c>
    </row>
    <row r="433" spans="1:16" hidden="1" x14ac:dyDescent="0.25">
      <c r="A433" s="25">
        <v>44403</v>
      </c>
      <c r="B433" s="25">
        <v>44403</v>
      </c>
      <c r="C433" s="26" t="s">
        <v>6817</v>
      </c>
      <c r="D433" s="26" t="s">
        <v>6818</v>
      </c>
      <c r="E433" s="26" t="s">
        <v>5494</v>
      </c>
      <c r="F433" s="26" t="s">
        <v>5495</v>
      </c>
      <c r="G433" s="27">
        <v>305967</v>
      </c>
      <c r="H433" s="27">
        <v>0</v>
      </c>
      <c r="I433" s="27">
        <v>30597</v>
      </c>
      <c r="J433" s="27">
        <v>336564</v>
      </c>
      <c r="K433" s="27" t="e">
        <f>VLOOKUP(D433,'[1]Xử lý'!$C$175:$I$415,1,0)</f>
        <v>#N/A</v>
      </c>
      <c r="L433" s="27"/>
      <c r="M433" s="27"/>
      <c r="N433" s="26" t="s">
        <v>5496</v>
      </c>
      <c r="O433" s="26" t="b">
        <v>1</v>
      </c>
      <c r="P433" s="26" t="s">
        <v>6819</v>
      </c>
    </row>
    <row r="434" spans="1:16" hidden="1" x14ac:dyDescent="0.25">
      <c r="A434" s="25">
        <v>44403</v>
      </c>
      <c r="B434" s="25">
        <v>44403</v>
      </c>
      <c r="C434" s="26" t="s">
        <v>6820</v>
      </c>
      <c r="D434" s="26" t="s">
        <v>6821</v>
      </c>
      <c r="E434" s="26" t="s">
        <v>5494</v>
      </c>
      <c r="F434" s="26" t="s">
        <v>5495</v>
      </c>
      <c r="G434" s="27">
        <v>87787</v>
      </c>
      <c r="H434" s="27">
        <v>0</v>
      </c>
      <c r="I434" s="27">
        <v>8779</v>
      </c>
      <c r="J434" s="27">
        <v>96566</v>
      </c>
      <c r="K434" s="27" t="e">
        <f>VLOOKUP(D434,'[1]Xử lý'!$C$175:$I$415,1,0)</f>
        <v>#N/A</v>
      </c>
      <c r="L434" s="27"/>
      <c r="M434" s="27"/>
      <c r="N434" s="26" t="s">
        <v>5496</v>
      </c>
      <c r="O434" s="26" t="b">
        <v>1</v>
      </c>
      <c r="P434" s="26" t="s">
        <v>6822</v>
      </c>
    </row>
    <row r="435" spans="1:16" hidden="1" x14ac:dyDescent="0.25">
      <c r="A435" s="25">
        <v>44403</v>
      </c>
      <c r="B435" s="25">
        <v>44403</v>
      </c>
      <c r="C435" s="26" t="s">
        <v>6823</v>
      </c>
      <c r="D435" s="26" t="s">
        <v>6824</v>
      </c>
      <c r="E435" s="26" t="s">
        <v>5494</v>
      </c>
      <c r="F435" s="26" t="s">
        <v>5495</v>
      </c>
      <c r="G435" s="27">
        <v>263361</v>
      </c>
      <c r="H435" s="27">
        <v>0</v>
      </c>
      <c r="I435" s="27">
        <v>26336</v>
      </c>
      <c r="J435" s="27">
        <v>289697</v>
      </c>
      <c r="K435" s="27" t="e">
        <f>VLOOKUP(D435,'[1]Xử lý'!$C$175:$I$415,1,0)</f>
        <v>#N/A</v>
      </c>
      <c r="L435" s="27"/>
      <c r="M435" s="27"/>
      <c r="N435" s="26" t="s">
        <v>5496</v>
      </c>
      <c r="O435" s="26" t="b">
        <v>1</v>
      </c>
      <c r="P435" s="26" t="s">
        <v>6825</v>
      </c>
    </row>
    <row r="436" spans="1:16" hidden="1" x14ac:dyDescent="0.25">
      <c r="A436" s="25">
        <v>44403</v>
      </c>
      <c r="B436" s="25">
        <v>44403</v>
      </c>
      <c r="C436" s="26" t="s">
        <v>6826</v>
      </c>
      <c r="D436" s="26" t="s">
        <v>6827</v>
      </c>
      <c r="E436" s="26" t="s">
        <v>5494</v>
      </c>
      <c r="F436" s="26" t="s">
        <v>5495</v>
      </c>
      <c r="G436" s="27">
        <v>122500</v>
      </c>
      <c r="H436" s="27">
        <v>0</v>
      </c>
      <c r="I436" s="27">
        <v>12250</v>
      </c>
      <c r="J436" s="27">
        <v>134750</v>
      </c>
      <c r="K436" s="27" t="e">
        <f>VLOOKUP(D436,'[1]Xử lý'!$C$175:$I$415,1,0)</f>
        <v>#N/A</v>
      </c>
      <c r="L436" s="27"/>
      <c r="M436" s="27"/>
      <c r="N436" s="26" t="s">
        <v>5496</v>
      </c>
      <c r="O436" s="26" t="b">
        <v>1</v>
      </c>
      <c r="P436" s="26" t="s">
        <v>6828</v>
      </c>
    </row>
    <row r="437" spans="1:16" hidden="1" x14ac:dyDescent="0.25">
      <c r="A437" s="25">
        <v>44403</v>
      </c>
      <c r="B437" s="25">
        <v>44403</v>
      </c>
      <c r="C437" s="26" t="s">
        <v>6829</v>
      </c>
      <c r="D437" s="26" t="s">
        <v>6830</v>
      </c>
      <c r="E437" s="26" t="s">
        <v>5494</v>
      </c>
      <c r="F437" s="26" t="s">
        <v>5495</v>
      </c>
      <c r="G437" s="27">
        <v>351148</v>
      </c>
      <c r="H437" s="27">
        <v>0</v>
      </c>
      <c r="I437" s="27">
        <v>35115</v>
      </c>
      <c r="J437" s="27">
        <v>386263</v>
      </c>
      <c r="K437" s="27" t="e">
        <f>VLOOKUP(D437,'[1]Xử lý'!$C$175:$I$415,1,0)</f>
        <v>#N/A</v>
      </c>
      <c r="L437" s="27"/>
      <c r="M437" s="27"/>
      <c r="N437" s="26" t="s">
        <v>5496</v>
      </c>
      <c r="O437" s="26" t="b">
        <v>1</v>
      </c>
      <c r="P437" s="26" t="s">
        <v>6831</v>
      </c>
    </row>
    <row r="438" spans="1:16" hidden="1" x14ac:dyDescent="0.25">
      <c r="A438" s="25">
        <v>44403</v>
      </c>
      <c r="B438" s="25">
        <v>44403</v>
      </c>
      <c r="C438" s="26" t="s">
        <v>6832</v>
      </c>
      <c r="D438" s="26" t="s">
        <v>6833</v>
      </c>
      <c r="E438" s="26" t="s">
        <v>5494</v>
      </c>
      <c r="F438" s="26" t="s">
        <v>5495</v>
      </c>
      <c r="G438" s="27">
        <v>87787</v>
      </c>
      <c r="H438" s="27">
        <v>0</v>
      </c>
      <c r="I438" s="27">
        <v>8779</v>
      </c>
      <c r="J438" s="27">
        <v>96566</v>
      </c>
      <c r="K438" s="27" t="e">
        <f>VLOOKUP(D438,'[1]Xử lý'!$C$175:$I$415,1,0)</f>
        <v>#N/A</v>
      </c>
      <c r="L438" s="27"/>
      <c r="M438" s="27"/>
      <c r="N438" s="26" t="s">
        <v>5496</v>
      </c>
      <c r="O438" s="26" t="b">
        <v>1</v>
      </c>
      <c r="P438" s="26" t="s">
        <v>6834</v>
      </c>
    </row>
    <row r="439" spans="1:16" hidden="1" x14ac:dyDescent="0.25">
      <c r="A439" s="25">
        <v>44403</v>
      </c>
      <c r="B439" s="25">
        <v>44403</v>
      </c>
      <c r="C439" s="26" t="s">
        <v>6835</v>
      </c>
      <c r="D439" s="26" t="s">
        <v>6836</v>
      </c>
      <c r="E439" s="26" t="s">
        <v>5494</v>
      </c>
      <c r="F439" s="26" t="s">
        <v>5495</v>
      </c>
      <c r="G439" s="27">
        <v>283197</v>
      </c>
      <c r="H439" s="27">
        <v>0</v>
      </c>
      <c r="I439" s="27">
        <v>28320</v>
      </c>
      <c r="J439" s="27">
        <v>311517</v>
      </c>
      <c r="K439" s="27" t="e">
        <f>VLOOKUP(D439,'[1]Xử lý'!$C$175:$I$415,1,0)</f>
        <v>#N/A</v>
      </c>
      <c r="L439" s="27"/>
      <c r="M439" s="27"/>
      <c r="N439" s="26" t="s">
        <v>5496</v>
      </c>
      <c r="O439" s="26" t="b">
        <v>1</v>
      </c>
      <c r="P439" s="26" t="s">
        <v>6837</v>
      </c>
    </row>
    <row r="440" spans="1:16" hidden="1" x14ac:dyDescent="0.25">
      <c r="A440" s="25">
        <v>44403</v>
      </c>
      <c r="B440" s="25">
        <v>44403</v>
      </c>
      <c r="C440" s="26" t="s">
        <v>6838</v>
      </c>
      <c r="D440" s="26" t="s">
        <v>6839</v>
      </c>
      <c r="E440" s="26" t="s">
        <v>5494</v>
      </c>
      <c r="F440" s="26" t="s">
        <v>5495</v>
      </c>
      <c r="G440" s="27">
        <v>249005</v>
      </c>
      <c r="H440" s="27">
        <v>0</v>
      </c>
      <c r="I440" s="27">
        <v>24900</v>
      </c>
      <c r="J440" s="27">
        <v>273905</v>
      </c>
      <c r="K440" s="27" t="e">
        <f>VLOOKUP(D440,'[1]Xử lý'!$C$175:$I$415,1,0)</f>
        <v>#N/A</v>
      </c>
      <c r="L440" s="27"/>
      <c r="M440" s="27"/>
      <c r="N440" s="26" t="s">
        <v>5496</v>
      </c>
      <c r="O440" s="26" t="b">
        <v>1</v>
      </c>
      <c r="P440" s="26" t="s">
        <v>6840</v>
      </c>
    </row>
    <row r="441" spans="1:16" hidden="1" x14ac:dyDescent="0.25">
      <c r="A441" s="25">
        <v>44403</v>
      </c>
      <c r="B441" s="25">
        <v>44403</v>
      </c>
      <c r="C441" s="26" t="s">
        <v>6841</v>
      </c>
      <c r="D441" s="26" t="s">
        <v>6842</v>
      </c>
      <c r="E441" s="26" t="s">
        <v>5494</v>
      </c>
      <c r="F441" s="26" t="s">
        <v>5495</v>
      </c>
      <c r="G441" s="27">
        <v>312411</v>
      </c>
      <c r="H441" s="27">
        <v>0</v>
      </c>
      <c r="I441" s="27">
        <v>31241</v>
      </c>
      <c r="J441" s="27">
        <v>343652</v>
      </c>
      <c r="K441" s="27" t="e">
        <f>VLOOKUP(D441,'[1]Xử lý'!$C$175:$I$415,1,0)</f>
        <v>#N/A</v>
      </c>
      <c r="L441" s="27"/>
      <c r="M441" s="27"/>
      <c r="N441" s="26" t="s">
        <v>5496</v>
      </c>
      <c r="O441" s="26" t="b">
        <v>1</v>
      </c>
      <c r="P441" s="26" t="s">
        <v>6843</v>
      </c>
    </row>
    <row r="442" spans="1:16" hidden="1" x14ac:dyDescent="0.25">
      <c r="A442" s="25">
        <v>44403</v>
      </c>
      <c r="B442" s="25">
        <v>44403</v>
      </c>
      <c r="C442" s="26" t="s">
        <v>6844</v>
      </c>
      <c r="D442" s="26" t="s">
        <v>6845</v>
      </c>
      <c r="E442" s="26" t="s">
        <v>5494</v>
      </c>
      <c r="F442" s="26" t="s">
        <v>5495</v>
      </c>
      <c r="G442" s="27">
        <v>87787</v>
      </c>
      <c r="H442" s="27">
        <v>0</v>
      </c>
      <c r="I442" s="27">
        <v>8779</v>
      </c>
      <c r="J442" s="27">
        <v>96566</v>
      </c>
      <c r="K442" s="27" t="e">
        <f>VLOOKUP(D442,'[1]Xử lý'!$C$175:$I$415,1,0)</f>
        <v>#N/A</v>
      </c>
      <c r="L442" s="27"/>
      <c r="M442" s="27"/>
      <c r="N442" s="26" t="s">
        <v>5496</v>
      </c>
      <c r="O442" s="26" t="b">
        <v>1</v>
      </c>
      <c r="P442" s="26" t="s">
        <v>6846</v>
      </c>
    </row>
    <row r="443" spans="1:16" hidden="1" x14ac:dyDescent="0.25">
      <c r="A443" s="25">
        <v>44403</v>
      </c>
      <c r="B443" s="25">
        <v>44403</v>
      </c>
      <c r="C443" s="26" t="s">
        <v>6847</v>
      </c>
      <c r="D443" s="26" t="s">
        <v>6848</v>
      </c>
      <c r="E443" s="26" t="s">
        <v>5494</v>
      </c>
      <c r="F443" s="26" t="s">
        <v>5495</v>
      </c>
      <c r="G443" s="27">
        <v>514052</v>
      </c>
      <c r="H443" s="27">
        <v>0</v>
      </c>
      <c r="I443" s="27">
        <v>51405</v>
      </c>
      <c r="J443" s="27">
        <v>565457</v>
      </c>
      <c r="K443" s="27" t="e">
        <f>VLOOKUP(D443,'[1]Xử lý'!$C$175:$I$415,1,0)</f>
        <v>#N/A</v>
      </c>
      <c r="L443" s="27"/>
      <c r="M443" s="27"/>
      <c r="N443" s="26" t="s">
        <v>5496</v>
      </c>
      <c r="O443" s="26" t="b">
        <v>1</v>
      </c>
      <c r="P443" s="26" t="s">
        <v>6849</v>
      </c>
    </row>
    <row r="444" spans="1:16" hidden="1" x14ac:dyDescent="0.25">
      <c r="A444" s="25">
        <v>44403</v>
      </c>
      <c r="B444" s="25">
        <v>44403</v>
      </c>
      <c r="C444" s="26" t="s">
        <v>6850</v>
      </c>
      <c r="D444" s="26" t="s">
        <v>6851</v>
      </c>
      <c r="E444" s="26" t="s">
        <v>5494</v>
      </c>
      <c r="F444" s="26" t="s">
        <v>5495</v>
      </c>
      <c r="G444" s="27">
        <v>188151</v>
      </c>
      <c r="H444" s="27">
        <v>0</v>
      </c>
      <c r="I444" s="27">
        <v>18815</v>
      </c>
      <c r="J444" s="27">
        <v>206966</v>
      </c>
      <c r="K444" s="27" t="e">
        <f>VLOOKUP(D444,'[1]Xử lý'!$C$175:$I$415,1,0)</f>
        <v>#N/A</v>
      </c>
      <c r="L444" s="27"/>
      <c r="M444" s="27"/>
      <c r="N444" s="26" t="s">
        <v>5496</v>
      </c>
      <c r="O444" s="26" t="b">
        <v>1</v>
      </c>
      <c r="P444" s="26" t="s">
        <v>6852</v>
      </c>
    </row>
    <row r="445" spans="1:16" hidden="1" x14ac:dyDescent="0.25">
      <c r="A445" s="25">
        <v>44403</v>
      </c>
      <c r="B445" s="25">
        <v>44403</v>
      </c>
      <c r="C445" s="26" t="s">
        <v>6853</v>
      </c>
      <c r="D445" s="26" t="s">
        <v>6854</v>
      </c>
      <c r="E445" s="26" t="s">
        <v>5494</v>
      </c>
      <c r="F445" s="26" t="s">
        <v>5495</v>
      </c>
      <c r="G445" s="27">
        <v>555839</v>
      </c>
      <c r="H445" s="27">
        <v>0</v>
      </c>
      <c r="I445" s="27">
        <v>55584</v>
      </c>
      <c r="J445" s="27">
        <v>611423</v>
      </c>
      <c r="K445" s="27" t="e">
        <f>VLOOKUP(D445,'[1]Xử lý'!$C$175:$I$415,1,0)</f>
        <v>#N/A</v>
      </c>
      <c r="L445" s="27"/>
      <c r="M445" s="27"/>
      <c r="N445" s="26" t="s">
        <v>5496</v>
      </c>
      <c r="O445" s="26" t="b">
        <v>1</v>
      </c>
      <c r="P445" s="26" t="s">
        <v>6855</v>
      </c>
    </row>
    <row r="446" spans="1:16" hidden="1" x14ac:dyDescent="0.25">
      <c r="A446" s="25">
        <v>44403</v>
      </c>
      <c r="B446" s="25">
        <v>44403</v>
      </c>
      <c r="C446" s="26" t="s">
        <v>6856</v>
      </c>
      <c r="D446" s="26" t="s">
        <v>6857</v>
      </c>
      <c r="E446" s="26" t="s">
        <v>5494</v>
      </c>
      <c r="F446" s="26" t="s">
        <v>5495</v>
      </c>
      <c r="G446" s="27">
        <v>384028</v>
      </c>
      <c r="H446" s="27">
        <v>0</v>
      </c>
      <c r="I446" s="27">
        <v>38403</v>
      </c>
      <c r="J446" s="27">
        <v>422431</v>
      </c>
      <c r="K446" s="27" t="e">
        <f>VLOOKUP(D446,'[1]Xử lý'!$C$175:$I$415,1,0)</f>
        <v>#N/A</v>
      </c>
      <c r="L446" s="27"/>
      <c r="M446" s="27"/>
      <c r="N446" s="26" t="s">
        <v>5496</v>
      </c>
      <c r="O446" s="26" t="b">
        <v>1</v>
      </c>
      <c r="P446" s="26" t="s">
        <v>6858</v>
      </c>
    </row>
    <row r="447" spans="1:16" hidden="1" x14ac:dyDescent="0.25">
      <c r="A447" s="25">
        <v>44403</v>
      </c>
      <c r="B447" s="25">
        <v>44403</v>
      </c>
      <c r="C447" s="26" t="s">
        <v>6859</v>
      </c>
      <c r="D447" s="26" t="s">
        <v>6860</v>
      </c>
      <c r="E447" s="26" t="s">
        <v>5494</v>
      </c>
      <c r="F447" s="26" t="s">
        <v>5495</v>
      </c>
      <c r="G447" s="27">
        <v>269973</v>
      </c>
      <c r="H447" s="27">
        <v>0</v>
      </c>
      <c r="I447" s="27">
        <v>26997</v>
      </c>
      <c r="J447" s="27">
        <v>296970</v>
      </c>
      <c r="K447" s="27" t="e">
        <f>VLOOKUP(D447,'[1]Xử lý'!$C$175:$I$415,1,0)</f>
        <v>#N/A</v>
      </c>
      <c r="L447" s="27"/>
      <c r="M447" s="27"/>
      <c r="N447" s="26" t="s">
        <v>5496</v>
      </c>
      <c r="O447" s="26" t="b">
        <v>1</v>
      </c>
      <c r="P447" s="26" t="s">
        <v>6861</v>
      </c>
    </row>
    <row r="448" spans="1:16" hidden="1" x14ac:dyDescent="0.25">
      <c r="A448" s="25">
        <v>44403</v>
      </c>
      <c r="B448" s="25">
        <v>44403</v>
      </c>
      <c r="C448" s="26" t="s">
        <v>6862</v>
      </c>
      <c r="D448" s="26" t="s">
        <v>6863</v>
      </c>
      <c r="E448" s="26" t="s">
        <v>5494</v>
      </c>
      <c r="F448" s="26" t="s">
        <v>5495</v>
      </c>
      <c r="G448" s="27">
        <v>282039</v>
      </c>
      <c r="H448" s="27">
        <v>0</v>
      </c>
      <c r="I448" s="27">
        <v>28204</v>
      </c>
      <c r="J448" s="27">
        <v>310243</v>
      </c>
      <c r="K448" s="27" t="e">
        <f>VLOOKUP(D448,'[1]Xử lý'!$C$175:$I$415,1,0)</f>
        <v>#N/A</v>
      </c>
      <c r="L448" s="27"/>
      <c r="M448" s="27"/>
      <c r="N448" s="26" t="s">
        <v>5496</v>
      </c>
      <c r="O448" s="26" t="b">
        <v>1</v>
      </c>
      <c r="P448" s="26" t="s">
        <v>6864</v>
      </c>
    </row>
    <row r="449" spans="1:16" hidden="1" x14ac:dyDescent="0.25">
      <c r="A449" s="25">
        <v>44403</v>
      </c>
      <c r="B449" s="25">
        <v>44403</v>
      </c>
      <c r="C449" s="26" t="s">
        <v>6865</v>
      </c>
      <c r="D449" s="26" t="s">
        <v>6866</v>
      </c>
      <c r="E449" s="26" t="s">
        <v>5494</v>
      </c>
      <c r="F449" s="26" t="s">
        <v>5495</v>
      </c>
      <c r="G449" s="27">
        <v>177188</v>
      </c>
      <c r="H449" s="27">
        <v>0</v>
      </c>
      <c r="I449" s="27">
        <v>0</v>
      </c>
      <c r="J449" s="27">
        <v>177188</v>
      </c>
      <c r="K449" s="27" t="e">
        <f>VLOOKUP(D449,'[1]Xử lý'!$C$175:$I$415,1,0)</f>
        <v>#N/A</v>
      </c>
      <c r="L449" s="27"/>
      <c r="M449" s="27"/>
      <c r="N449" s="26" t="s">
        <v>5496</v>
      </c>
      <c r="O449" s="26" t="b">
        <v>1</v>
      </c>
      <c r="P449" s="26" t="s">
        <v>6867</v>
      </c>
    </row>
    <row r="450" spans="1:16" hidden="1" x14ac:dyDescent="0.25">
      <c r="A450" s="25">
        <v>44403</v>
      </c>
      <c r="B450" s="25">
        <v>44403</v>
      </c>
      <c r="C450" s="26" t="s">
        <v>6868</v>
      </c>
      <c r="D450" s="26" t="s">
        <v>6869</v>
      </c>
      <c r="E450" s="26" t="s">
        <v>5494</v>
      </c>
      <c r="F450" s="26" t="s">
        <v>5495</v>
      </c>
      <c r="G450" s="27">
        <v>94399</v>
      </c>
      <c r="H450" s="27">
        <v>0</v>
      </c>
      <c r="I450" s="27">
        <v>9440</v>
      </c>
      <c r="J450" s="27">
        <v>103839</v>
      </c>
      <c r="K450" s="27" t="e">
        <f>VLOOKUP(D450,'[1]Xử lý'!$C$175:$I$415,1,0)</f>
        <v>#N/A</v>
      </c>
      <c r="L450" s="27"/>
      <c r="M450" s="27"/>
      <c r="N450" s="26" t="s">
        <v>5496</v>
      </c>
      <c r="O450" s="26" t="b">
        <v>1</v>
      </c>
      <c r="P450" s="26" t="s">
        <v>6870</v>
      </c>
    </row>
    <row r="451" spans="1:16" hidden="1" x14ac:dyDescent="0.25">
      <c r="A451" s="25">
        <v>44403</v>
      </c>
      <c r="B451" s="25">
        <v>44403</v>
      </c>
      <c r="C451" s="26" t="s">
        <v>6871</v>
      </c>
      <c r="D451" s="26" t="s">
        <v>6872</v>
      </c>
      <c r="E451" s="26" t="s">
        <v>5494</v>
      </c>
      <c r="F451" s="26" t="s">
        <v>5495</v>
      </c>
      <c r="G451" s="27">
        <v>377989</v>
      </c>
      <c r="H451" s="27">
        <v>0</v>
      </c>
      <c r="I451" s="27">
        <v>37799</v>
      </c>
      <c r="J451" s="27">
        <v>415788</v>
      </c>
      <c r="K451" s="27" t="e">
        <f>VLOOKUP(D451,'[1]Xử lý'!$C$175:$I$415,1,0)</f>
        <v>#N/A</v>
      </c>
      <c r="L451" s="27"/>
      <c r="M451" s="27"/>
      <c r="N451" s="26" t="s">
        <v>5496</v>
      </c>
      <c r="O451" s="26" t="b">
        <v>1</v>
      </c>
      <c r="P451" s="26" t="s">
        <v>6873</v>
      </c>
    </row>
    <row r="452" spans="1:16" hidden="1" x14ac:dyDescent="0.25">
      <c r="A452" s="25">
        <v>44403</v>
      </c>
      <c r="B452" s="25">
        <v>44403</v>
      </c>
      <c r="C452" s="26" t="s">
        <v>6874</v>
      </c>
      <c r="D452" s="26" t="s">
        <v>6875</v>
      </c>
      <c r="E452" s="26" t="s">
        <v>5494</v>
      </c>
      <c r="F452" s="26" t="s">
        <v>5495</v>
      </c>
      <c r="G452" s="27">
        <v>471348</v>
      </c>
      <c r="H452" s="27">
        <v>0</v>
      </c>
      <c r="I452" s="27">
        <v>47135</v>
      </c>
      <c r="J452" s="27">
        <v>518483</v>
      </c>
      <c r="K452" s="27" t="e">
        <f>VLOOKUP(D452,'[1]Xử lý'!$C$175:$I$415,1,0)</f>
        <v>#N/A</v>
      </c>
      <c r="L452" s="27"/>
      <c r="M452" s="27"/>
      <c r="N452" s="26" t="s">
        <v>5496</v>
      </c>
      <c r="O452" s="26" t="b">
        <v>1</v>
      </c>
      <c r="P452" s="26" t="s">
        <v>6876</v>
      </c>
    </row>
    <row r="453" spans="1:16" hidden="1" x14ac:dyDescent="0.25">
      <c r="A453" s="25">
        <v>44403</v>
      </c>
      <c r="B453" s="25">
        <v>44403</v>
      </c>
      <c r="C453" s="26" t="s">
        <v>6877</v>
      </c>
      <c r="D453" s="26" t="s">
        <v>6878</v>
      </c>
      <c r="E453" s="26" t="s">
        <v>5494</v>
      </c>
      <c r="F453" s="26" t="s">
        <v>5495</v>
      </c>
      <c r="G453" s="27">
        <v>203978</v>
      </c>
      <c r="H453" s="27">
        <v>0</v>
      </c>
      <c r="I453" s="27">
        <v>20398</v>
      </c>
      <c r="J453" s="27">
        <v>224376</v>
      </c>
      <c r="K453" s="27" t="e">
        <f>VLOOKUP(D453,'[1]Xử lý'!$C$175:$I$415,1,0)</f>
        <v>#N/A</v>
      </c>
      <c r="L453" s="27"/>
      <c r="M453" s="27"/>
      <c r="N453" s="26" t="s">
        <v>5496</v>
      </c>
      <c r="O453" s="26" t="b">
        <v>1</v>
      </c>
      <c r="P453" s="26" t="s">
        <v>6879</v>
      </c>
    </row>
    <row r="454" spans="1:16" hidden="1" x14ac:dyDescent="0.25">
      <c r="A454" s="25">
        <v>44403</v>
      </c>
      <c r="B454" s="25">
        <v>44403</v>
      </c>
      <c r="C454" s="26" t="s">
        <v>6880</v>
      </c>
      <c r="D454" s="26" t="s">
        <v>6881</v>
      </c>
      <c r="E454" s="26" t="s">
        <v>5494</v>
      </c>
      <c r="F454" s="26" t="s">
        <v>5495</v>
      </c>
      <c r="G454" s="27">
        <v>476876</v>
      </c>
      <c r="H454" s="27">
        <v>0</v>
      </c>
      <c r="I454" s="27">
        <v>12250</v>
      </c>
      <c r="J454" s="27">
        <v>489126</v>
      </c>
      <c r="K454" s="27" t="e">
        <f>VLOOKUP(D454,'[1]Xử lý'!$C$175:$I$415,1,0)</f>
        <v>#N/A</v>
      </c>
      <c r="L454" s="27"/>
      <c r="M454" s="27"/>
      <c r="N454" s="26" t="s">
        <v>5496</v>
      </c>
      <c r="O454" s="26" t="b">
        <v>1</v>
      </c>
      <c r="P454" s="26" t="s">
        <v>6882</v>
      </c>
    </row>
    <row r="455" spans="1:16" hidden="1" x14ac:dyDescent="0.25">
      <c r="A455" s="25">
        <v>44403</v>
      </c>
      <c r="B455" s="25">
        <v>44403</v>
      </c>
      <c r="C455" s="26" t="s">
        <v>6883</v>
      </c>
      <c r="D455" s="26" t="s">
        <v>6884</v>
      </c>
      <c r="E455" s="26" t="s">
        <v>5494</v>
      </c>
      <c r="F455" s="26" t="s">
        <v>5495</v>
      </c>
      <c r="G455" s="27">
        <v>87787</v>
      </c>
      <c r="H455" s="27">
        <v>0</v>
      </c>
      <c r="I455" s="27">
        <v>8779</v>
      </c>
      <c r="J455" s="27">
        <v>96566</v>
      </c>
      <c r="K455" s="27" t="e">
        <f>VLOOKUP(D455,'[1]Xử lý'!$C$175:$I$415,1,0)</f>
        <v>#N/A</v>
      </c>
      <c r="L455" s="27"/>
      <c r="M455" s="27"/>
      <c r="N455" s="26" t="s">
        <v>5496</v>
      </c>
      <c r="O455" s="26" t="b">
        <v>1</v>
      </c>
      <c r="P455" s="26" t="s">
        <v>6885</v>
      </c>
    </row>
    <row r="456" spans="1:16" hidden="1" x14ac:dyDescent="0.25">
      <c r="A456" s="25">
        <v>44403</v>
      </c>
      <c r="B456" s="25">
        <v>44403</v>
      </c>
      <c r="C456" s="26" t="s">
        <v>6886</v>
      </c>
      <c r="D456" s="26" t="s">
        <v>6887</v>
      </c>
      <c r="E456" s="26" t="s">
        <v>5494</v>
      </c>
      <c r="F456" s="26" t="s">
        <v>5495</v>
      </c>
      <c r="G456" s="27">
        <v>554320</v>
      </c>
      <c r="H456" s="27">
        <v>0</v>
      </c>
      <c r="I456" s="27">
        <v>55432</v>
      </c>
      <c r="J456" s="27">
        <v>609752</v>
      </c>
      <c r="K456" s="27" t="e">
        <f>VLOOKUP(D456,'[1]Xử lý'!$C$175:$I$415,1,0)</f>
        <v>#N/A</v>
      </c>
      <c r="L456" s="27"/>
      <c r="M456" s="27"/>
      <c r="N456" s="26" t="s">
        <v>5496</v>
      </c>
      <c r="O456" s="26" t="b">
        <v>1</v>
      </c>
      <c r="P456" s="26" t="s">
        <v>6888</v>
      </c>
    </row>
    <row r="457" spans="1:16" hidden="1" x14ac:dyDescent="0.25">
      <c r="A457" s="25">
        <v>44403</v>
      </c>
      <c r="B457" s="25">
        <v>44403</v>
      </c>
      <c r="C457" s="26" t="s">
        <v>6889</v>
      </c>
      <c r="D457" s="26" t="s">
        <v>6890</v>
      </c>
      <c r="E457" s="26" t="s">
        <v>5494</v>
      </c>
      <c r="F457" s="26" t="s">
        <v>5495</v>
      </c>
      <c r="G457" s="27">
        <v>177188</v>
      </c>
      <c r="H457" s="27">
        <v>0</v>
      </c>
      <c r="I457" s="27">
        <v>0</v>
      </c>
      <c r="J457" s="27">
        <v>177188</v>
      </c>
      <c r="K457" s="27" t="e">
        <f>VLOOKUP(D457,'[1]Xử lý'!$C$175:$I$415,1,0)</f>
        <v>#N/A</v>
      </c>
      <c r="L457" s="27"/>
      <c r="M457" s="27"/>
      <c r="N457" s="26" t="s">
        <v>5496</v>
      </c>
      <c r="O457" s="26" t="b">
        <v>1</v>
      </c>
      <c r="P457" s="26" t="s">
        <v>6891</v>
      </c>
    </row>
    <row r="458" spans="1:16" hidden="1" x14ac:dyDescent="0.25">
      <c r="A458" s="25">
        <v>44403</v>
      </c>
      <c r="B458" s="25">
        <v>44403</v>
      </c>
      <c r="C458" s="26" t="s">
        <v>6892</v>
      </c>
      <c r="D458" s="26" t="s">
        <v>6893</v>
      </c>
      <c r="E458" s="26" t="s">
        <v>5494</v>
      </c>
      <c r="F458" s="26" t="s">
        <v>5495</v>
      </c>
      <c r="G458" s="27">
        <v>87787</v>
      </c>
      <c r="H458" s="27">
        <v>0</v>
      </c>
      <c r="I458" s="27">
        <v>8779</v>
      </c>
      <c r="J458" s="27">
        <v>96566</v>
      </c>
      <c r="K458" s="27" t="e">
        <f>VLOOKUP(D458,'[1]Xử lý'!$C$175:$I$415,1,0)</f>
        <v>#N/A</v>
      </c>
      <c r="L458" s="27"/>
      <c r="M458" s="27"/>
      <c r="N458" s="26" t="s">
        <v>5496</v>
      </c>
      <c r="O458" s="26" t="b">
        <v>1</v>
      </c>
      <c r="P458" s="26" t="s">
        <v>6894</v>
      </c>
    </row>
    <row r="459" spans="1:16" hidden="1" x14ac:dyDescent="0.25">
      <c r="A459" s="25">
        <v>44403</v>
      </c>
      <c r="B459" s="25">
        <v>44403</v>
      </c>
      <c r="C459" s="26" t="s">
        <v>6895</v>
      </c>
      <c r="D459" s="26" t="s">
        <v>6896</v>
      </c>
      <c r="E459" s="26" t="s">
        <v>5494</v>
      </c>
      <c r="F459" s="26" t="s">
        <v>5495</v>
      </c>
      <c r="G459" s="27">
        <v>1427846</v>
      </c>
      <c r="H459" s="27">
        <v>0</v>
      </c>
      <c r="I459" s="27">
        <v>142785</v>
      </c>
      <c r="J459" s="27">
        <v>1570631</v>
      </c>
      <c r="K459" s="27" t="e">
        <f>VLOOKUP(D459,'[1]Xử lý'!$C$175:$I$415,1,0)</f>
        <v>#N/A</v>
      </c>
      <c r="L459" s="27"/>
      <c r="M459" s="27"/>
      <c r="N459" s="26" t="s">
        <v>5496</v>
      </c>
      <c r="O459" s="26" t="b">
        <v>1</v>
      </c>
      <c r="P459" s="26" t="s">
        <v>6897</v>
      </c>
    </row>
    <row r="460" spans="1:16" hidden="1" x14ac:dyDescent="0.25">
      <c r="A460" s="25">
        <v>44403</v>
      </c>
      <c r="B460" s="25">
        <v>44403</v>
      </c>
      <c r="C460" s="26" t="s">
        <v>6898</v>
      </c>
      <c r="D460" s="26" t="s">
        <v>6899</v>
      </c>
      <c r="E460" s="26" t="s">
        <v>5494</v>
      </c>
      <c r="F460" s="26" t="s">
        <v>5495</v>
      </c>
      <c r="G460" s="27">
        <v>322000</v>
      </c>
      <c r="H460" s="27">
        <v>0</v>
      </c>
      <c r="I460" s="27">
        <v>32200</v>
      </c>
      <c r="J460" s="27">
        <v>354200</v>
      </c>
      <c r="K460" s="27" t="e">
        <f>VLOOKUP(D460,'[1]Xử lý'!$C$175:$I$415,1,0)</f>
        <v>#N/A</v>
      </c>
      <c r="L460" s="27"/>
      <c r="M460" s="27"/>
      <c r="N460" s="26" t="s">
        <v>5496</v>
      </c>
      <c r="O460" s="26" t="b">
        <v>1</v>
      </c>
      <c r="P460" s="26" t="s">
        <v>6900</v>
      </c>
    </row>
    <row r="461" spans="1:16" hidden="1" x14ac:dyDescent="0.25">
      <c r="A461" s="25">
        <v>44403</v>
      </c>
      <c r="B461" s="25">
        <v>44403</v>
      </c>
      <c r="C461" s="26" t="s">
        <v>6901</v>
      </c>
      <c r="D461" s="26" t="s">
        <v>6902</v>
      </c>
      <c r="E461" s="26" t="s">
        <v>5494</v>
      </c>
      <c r="F461" s="26" t="s">
        <v>5495</v>
      </c>
      <c r="G461" s="27">
        <v>87787</v>
      </c>
      <c r="H461" s="27">
        <v>0</v>
      </c>
      <c r="I461" s="27">
        <v>8779</v>
      </c>
      <c r="J461" s="27">
        <v>96566</v>
      </c>
      <c r="K461" s="27" t="e">
        <f>VLOOKUP(D461,'[1]Xử lý'!$C$175:$I$415,1,0)</f>
        <v>#N/A</v>
      </c>
      <c r="L461" s="27"/>
      <c r="M461" s="27"/>
      <c r="N461" s="26" t="s">
        <v>5496</v>
      </c>
      <c r="O461" s="26" t="b">
        <v>1</v>
      </c>
      <c r="P461" s="26" t="s">
        <v>6903</v>
      </c>
    </row>
    <row r="462" spans="1:16" hidden="1" x14ac:dyDescent="0.25">
      <c r="A462" s="25">
        <v>44403</v>
      </c>
      <c r="B462" s="25">
        <v>44403</v>
      </c>
      <c r="C462" s="26" t="s">
        <v>6904</v>
      </c>
      <c r="D462" s="26" t="s">
        <v>6905</v>
      </c>
      <c r="E462" s="26" t="s">
        <v>5494</v>
      </c>
      <c r="F462" s="26" t="s">
        <v>5495</v>
      </c>
      <c r="G462" s="27">
        <v>351148</v>
      </c>
      <c r="H462" s="27">
        <v>0</v>
      </c>
      <c r="I462" s="27">
        <v>35115</v>
      </c>
      <c r="J462" s="27">
        <v>386263</v>
      </c>
      <c r="K462" s="27" t="e">
        <f>VLOOKUP(D462,'[1]Xử lý'!$C$175:$I$415,1,0)</f>
        <v>#N/A</v>
      </c>
      <c r="L462" s="27"/>
      <c r="M462" s="27"/>
      <c r="N462" s="26" t="s">
        <v>5496</v>
      </c>
      <c r="O462" s="26" t="b">
        <v>1</v>
      </c>
      <c r="P462" s="26" t="s">
        <v>6906</v>
      </c>
    </row>
    <row r="463" spans="1:16" hidden="1" x14ac:dyDescent="0.25">
      <c r="A463" s="25">
        <v>44403</v>
      </c>
      <c r="B463" s="25">
        <v>44403</v>
      </c>
      <c r="C463" s="26" t="s">
        <v>6907</v>
      </c>
      <c r="D463" s="26" t="s">
        <v>6908</v>
      </c>
      <c r="E463" s="26" t="s">
        <v>5494</v>
      </c>
      <c r="F463" s="26" t="s">
        <v>5495</v>
      </c>
      <c r="G463" s="27">
        <v>508953</v>
      </c>
      <c r="H463" s="27">
        <v>0</v>
      </c>
      <c r="I463" s="27">
        <v>50895</v>
      </c>
      <c r="J463" s="27">
        <v>559848</v>
      </c>
      <c r="K463" s="27" t="e">
        <f>VLOOKUP(D463,'[1]Xử lý'!$C$175:$I$415,1,0)</f>
        <v>#N/A</v>
      </c>
      <c r="L463" s="27"/>
      <c r="M463" s="27"/>
      <c r="N463" s="26" t="s">
        <v>5496</v>
      </c>
      <c r="O463" s="26" t="b">
        <v>1</v>
      </c>
      <c r="P463" s="26" t="s">
        <v>6909</v>
      </c>
    </row>
    <row r="464" spans="1:16" hidden="1" x14ac:dyDescent="0.25">
      <c r="A464" s="25">
        <v>44403</v>
      </c>
      <c r="B464" s="25">
        <v>44403</v>
      </c>
      <c r="C464" s="26" t="s">
        <v>6910</v>
      </c>
      <c r="D464" s="26" t="s">
        <v>6911</v>
      </c>
      <c r="E464" s="26" t="s">
        <v>5494</v>
      </c>
      <c r="F464" s="26" t="s">
        <v>5495</v>
      </c>
      <c r="G464" s="27">
        <v>828000</v>
      </c>
      <c r="H464" s="27">
        <v>0</v>
      </c>
      <c r="I464" s="27">
        <v>82800</v>
      </c>
      <c r="J464" s="27">
        <v>910800</v>
      </c>
      <c r="K464" s="27" t="e">
        <f>VLOOKUP(D464,'[1]Xử lý'!$C$175:$I$415,1,0)</f>
        <v>#N/A</v>
      </c>
      <c r="L464" s="27"/>
      <c r="M464" s="27"/>
      <c r="N464" s="26" t="s">
        <v>5496</v>
      </c>
      <c r="O464" s="26" t="b">
        <v>1</v>
      </c>
      <c r="P464" s="26" t="s">
        <v>6912</v>
      </c>
    </row>
    <row r="465" spans="1:16" hidden="1" x14ac:dyDescent="0.25">
      <c r="A465" s="25">
        <v>44403</v>
      </c>
      <c r="B465" s="25">
        <v>44403</v>
      </c>
      <c r="C465" s="26" t="s">
        <v>6913</v>
      </c>
      <c r="D465" s="26" t="s">
        <v>6914</v>
      </c>
      <c r="E465" s="26" t="s">
        <v>5494</v>
      </c>
      <c r="F465" s="26" t="s">
        <v>5495</v>
      </c>
      <c r="G465" s="27">
        <v>269973</v>
      </c>
      <c r="H465" s="27">
        <v>0</v>
      </c>
      <c r="I465" s="27">
        <v>26997</v>
      </c>
      <c r="J465" s="27">
        <v>296970</v>
      </c>
      <c r="K465" s="27" t="e">
        <f>VLOOKUP(D465,'[1]Xử lý'!$C$175:$I$415,1,0)</f>
        <v>#N/A</v>
      </c>
      <c r="L465" s="27"/>
      <c r="M465" s="27"/>
      <c r="N465" s="26" t="s">
        <v>5496</v>
      </c>
      <c r="O465" s="26" t="b">
        <v>1</v>
      </c>
      <c r="P465" s="26" t="s">
        <v>6915</v>
      </c>
    </row>
    <row r="466" spans="1:16" hidden="1" x14ac:dyDescent="0.25">
      <c r="A466" s="25">
        <v>44403</v>
      </c>
      <c r="B466" s="25">
        <v>44403</v>
      </c>
      <c r="C466" s="26" t="s">
        <v>6916</v>
      </c>
      <c r="D466" s="26" t="s">
        <v>6917</v>
      </c>
      <c r="E466" s="26" t="s">
        <v>5494</v>
      </c>
      <c r="F466" s="26" t="s">
        <v>5495</v>
      </c>
      <c r="G466" s="27">
        <v>46000</v>
      </c>
      <c r="H466" s="27">
        <v>0</v>
      </c>
      <c r="I466" s="27">
        <v>4600</v>
      </c>
      <c r="J466" s="27">
        <v>50600</v>
      </c>
      <c r="K466" s="27" t="e">
        <f>VLOOKUP(D466,'[1]Xử lý'!$C$175:$I$415,1,0)</f>
        <v>#N/A</v>
      </c>
      <c r="L466" s="27"/>
      <c r="M466" s="27"/>
      <c r="N466" s="26" t="s">
        <v>5496</v>
      </c>
      <c r="O466" s="26" t="b">
        <v>1</v>
      </c>
      <c r="P466" s="26" t="s">
        <v>6918</v>
      </c>
    </row>
    <row r="467" spans="1:16" hidden="1" x14ac:dyDescent="0.25">
      <c r="A467" s="25">
        <v>44403</v>
      </c>
      <c r="B467" s="25">
        <v>44403</v>
      </c>
      <c r="C467" s="26" t="s">
        <v>6919</v>
      </c>
      <c r="D467" s="26" t="s">
        <v>6920</v>
      </c>
      <c r="E467" s="26" t="s">
        <v>5494</v>
      </c>
      <c r="F467" s="26" t="s">
        <v>5495</v>
      </c>
      <c r="G467" s="27">
        <v>280151</v>
      </c>
      <c r="H467" s="27">
        <v>0</v>
      </c>
      <c r="I467" s="27">
        <v>28015</v>
      </c>
      <c r="J467" s="27">
        <v>308166</v>
      </c>
      <c r="K467" s="27" t="e">
        <f>VLOOKUP(D467,'[1]Xử lý'!$C$175:$I$415,1,0)</f>
        <v>#N/A</v>
      </c>
      <c r="L467" s="27"/>
      <c r="M467" s="27"/>
      <c r="N467" s="26" t="s">
        <v>5496</v>
      </c>
      <c r="O467" s="26" t="b">
        <v>1</v>
      </c>
      <c r="P467" s="26" t="s">
        <v>6921</v>
      </c>
    </row>
    <row r="468" spans="1:16" hidden="1" x14ac:dyDescent="0.25">
      <c r="A468" s="25">
        <v>44403</v>
      </c>
      <c r="B468" s="25">
        <v>44403</v>
      </c>
      <c r="C468" s="26" t="s">
        <v>6922</v>
      </c>
      <c r="D468" s="26" t="s">
        <v>6923</v>
      </c>
      <c r="E468" s="26" t="s">
        <v>5494</v>
      </c>
      <c r="F468" s="26" t="s">
        <v>5495</v>
      </c>
      <c r="G468" s="27">
        <v>203978</v>
      </c>
      <c r="H468" s="27">
        <v>0</v>
      </c>
      <c r="I468" s="27">
        <v>20398</v>
      </c>
      <c r="J468" s="27">
        <v>224376</v>
      </c>
      <c r="K468" s="27" t="e">
        <f>VLOOKUP(D468,'[1]Xử lý'!$C$175:$I$415,1,0)</f>
        <v>#N/A</v>
      </c>
      <c r="L468" s="27"/>
      <c r="M468" s="27"/>
      <c r="N468" s="26" t="s">
        <v>5496</v>
      </c>
      <c r="O468" s="26" t="b">
        <v>1</v>
      </c>
      <c r="P468" s="26" t="s">
        <v>6924</v>
      </c>
    </row>
    <row r="469" spans="1:16" hidden="1" x14ac:dyDescent="0.25">
      <c r="A469" s="25">
        <v>44403</v>
      </c>
      <c r="B469" s="25">
        <v>44403</v>
      </c>
      <c r="C469" s="26" t="s">
        <v>6925</v>
      </c>
      <c r="D469" s="26" t="s">
        <v>6926</v>
      </c>
      <c r="E469" s="26" t="s">
        <v>5494</v>
      </c>
      <c r="F469" s="26" t="s">
        <v>5495</v>
      </c>
      <c r="G469" s="27">
        <v>229969</v>
      </c>
      <c r="H469" s="27">
        <v>0</v>
      </c>
      <c r="I469" s="27">
        <v>22997</v>
      </c>
      <c r="J469" s="27">
        <v>252966</v>
      </c>
      <c r="K469" s="27" t="e">
        <f>VLOOKUP(D469,'[1]Xử lý'!$C$175:$I$415,1,0)</f>
        <v>#N/A</v>
      </c>
      <c r="L469" s="27"/>
      <c r="M469" s="27"/>
      <c r="N469" s="26" t="s">
        <v>5496</v>
      </c>
      <c r="O469" s="26" t="b">
        <v>1</v>
      </c>
      <c r="P469" s="26" t="s">
        <v>6927</v>
      </c>
    </row>
    <row r="470" spans="1:16" hidden="1" x14ac:dyDescent="0.25">
      <c r="A470" s="25">
        <v>44403</v>
      </c>
      <c r="B470" s="25">
        <v>44403</v>
      </c>
      <c r="C470" s="26" t="s">
        <v>6928</v>
      </c>
      <c r="D470" s="26" t="s">
        <v>6929</v>
      </c>
      <c r="E470" s="26" t="s">
        <v>5494</v>
      </c>
      <c r="F470" s="26" t="s">
        <v>5495</v>
      </c>
      <c r="G470" s="27">
        <v>101989</v>
      </c>
      <c r="H470" s="27">
        <v>0</v>
      </c>
      <c r="I470" s="27">
        <v>10199</v>
      </c>
      <c r="J470" s="27">
        <v>112188</v>
      </c>
      <c r="K470" s="27" t="e">
        <f>VLOOKUP(D470,'[1]Xử lý'!$C$175:$I$415,1,0)</f>
        <v>#N/A</v>
      </c>
      <c r="L470" s="27"/>
      <c r="M470" s="27"/>
      <c r="N470" s="26" t="s">
        <v>5496</v>
      </c>
      <c r="O470" s="26" t="b">
        <v>1</v>
      </c>
      <c r="P470" s="26" t="s">
        <v>6930</v>
      </c>
    </row>
    <row r="471" spans="1:16" hidden="1" x14ac:dyDescent="0.25">
      <c r="A471" s="25">
        <v>44403</v>
      </c>
      <c r="B471" s="25">
        <v>44403</v>
      </c>
      <c r="C471" s="26" t="s">
        <v>6931</v>
      </c>
      <c r="D471" s="26" t="s">
        <v>6932</v>
      </c>
      <c r="E471" s="26" t="s">
        <v>5494</v>
      </c>
      <c r="F471" s="26" t="s">
        <v>5495</v>
      </c>
      <c r="G471" s="27">
        <v>73431</v>
      </c>
      <c r="H471" s="27">
        <v>0</v>
      </c>
      <c r="I471" s="27">
        <v>7343</v>
      </c>
      <c r="J471" s="27">
        <v>80774</v>
      </c>
      <c r="K471" s="27" t="e">
        <f>VLOOKUP(D471,'[1]Xử lý'!$C$175:$I$415,1,0)</f>
        <v>#N/A</v>
      </c>
      <c r="L471" s="27"/>
      <c r="M471" s="27"/>
      <c r="N471" s="26" t="s">
        <v>5496</v>
      </c>
      <c r="O471" s="26" t="b">
        <v>1</v>
      </c>
      <c r="P471" s="26" t="s">
        <v>6933</v>
      </c>
    </row>
    <row r="472" spans="1:16" hidden="1" x14ac:dyDescent="0.25">
      <c r="A472" s="25">
        <v>44403</v>
      </c>
      <c r="B472" s="25">
        <v>44403</v>
      </c>
      <c r="C472" s="26" t="s">
        <v>6934</v>
      </c>
      <c r="D472" s="26" t="s">
        <v>6935</v>
      </c>
      <c r="E472" s="26" t="s">
        <v>5494</v>
      </c>
      <c r="F472" s="26" t="s">
        <v>5495</v>
      </c>
      <c r="G472" s="27">
        <v>182186</v>
      </c>
      <c r="H472" s="27">
        <v>0</v>
      </c>
      <c r="I472" s="27">
        <v>18219</v>
      </c>
      <c r="J472" s="27">
        <v>200405</v>
      </c>
      <c r="K472" s="27" t="e">
        <f>VLOOKUP(D472,'[1]Xử lý'!$C$175:$I$415,1,0)</f>
        <v>#N/A</v>
      </c>
      <c r="L472" s="27"/>
      <c r="M472" s="27"/>
      <c r="N472" s="26" t="s">
        <v>5496</v>
      </c>
      <c r="O472" s="26" t="b">
        <v>1</v>
      </c>
      <c r="P472" s="26" t="s">
        <v>6936</v>
      </c>
    </row>
    <row r="473" spans="1:16" hidden="1" x14ac:dyDescent="0.25">
      <c r="A473" s="25">
        <v>44403</v>
      </c>
      <c r="B473" s="25">
        <v>44403</v>
      </c>
      <c r="C473" s="26" t="s">
        <v>6937</v>
      </c>
      <c r="D473" s="26" t="s">
        <v>6938</v>
      </c>
      <c r="E473" s="26" t="s">
        <v>5494</v>
      </c>
      <c r="F473" s="26" t="s">
        <v>5495</v>
      </c>
      <c r="G473" s="27">
        <v>175574</v>
      </c>
      <c r="H473" s="27">
        <v>0</v>
      </c>
      <c r="I473" s="27">
        <v>17557</v>
      </c>
      <c r="J473" s="27">
        <v>193131</v>
      </c>
      <c r="K473" s="27" t="e">
        <f>VLOOKUP(D473,'[1]Xử lý'!$C$175:$I$415,1,0)</f>
        <v>#N/A</v>
      </c>
      <c r="L473" s="27"/>
      <c r="M473" s="27"/>
      <c r="N473" s="26" t="s">
        <v>5496</v>
      </c>
      <c r="O473" s="26" t="b">
        <v>1</v>
      </c>
      <c r="P473" s="26" t="s">
        <v>6939</v>
      </c>
    </row>
    <row r="474" spans="1:16" hidden="1" x14ac:dyDescent="0.25">
      <c r="A474" s="25">
        <v>44403</v>
      </c>
      <c r="B474" s="25">
        <v>44403</v>
      </c>
      <c r="C474" s="26" t="s">
        <v>6940</v>
      </c>
      <c r="D474" s="26" t="s">
        <v>6941</v>
      </c>
      <c r="E474" s="26" t="s">
        <v>5494</v>
      </c>
      <c r="F474" s="26" t="s">
        <v>5495</v>
      </c>
      <c r="G474" s="27">
        <v>94399</v>
      </c>
      <c r="H474" s="27">
        <v>0</v>
      </c>
      <c r="I474" s="27">
        <v>9440</v>
      </c>
      <c r="J474" s="27">
        <v>103839</v>
      </c>
      <c r="K474" s="27" t="e">
        <f>VLOOKUP(D474,'[1]Xử lý'!$C$175:$I$415,1,0)</f>
        <v>#N/A</v>
      </c>
      <c r="L474" s="27"/>
      <c r="M474" s="27"/>
      <c r="N474" s="26" t="s">
        <v>5496</v>
      </c>
      <c r="O474" s="26" t="b">
        <v>1</v>
      </c>
      <c r="P474" s="26" t="s">
        <v>6942</v>
      </c>
    </row>
    <row r="475" spans="1:16" hidden="1" x14ac:dyDescent="0.25">
      <c r="A475" s="25">
        <v>44403</v>
      </c>
      <c r="B475" s="25">
        <v>44403</v>
      </c>
      <c r="C475" s="26" t="s">
        <v>6943</v>
      </c>
      <c r="D475" s="26" t="s">
        <v>6944</v>
      </c>
      <c r="E475" s="26" t="s">
        <v>5494</v>
      </c>
      <c r="F475" s="26" t="s">
        <v>5495</v>
      </c>
      <c r="G475" s="27">
        <v>50182</v>
      </c>
      <c r="H475" s="27">
        <v>0</v>
      </c>
      <c r="I475" s="27">
        <v>5018</v>
      </c>
      <c r="J475" s="27">
        <v>55200</v>
      </c>
      <c r="K475" s="27" t="e">
        <f>VLOOKUP(D475,'[1]Xử lý'!$C$175:$I$415,1,0)</f>
        <v>#N/A</v>
      </c>
      <c r="L475" s="27"/>
      <c r="M475" s="27"/>
      <c r="N475" s="26" t="s">
        <v>5496</v>
      </c>
      <c r="O475" s="26" t="b">
        <v>1</v>
      </c>
      <c r="P475" s="26" t="s">
        <v>6945</v>
      </c>
    </row>
    <row r="476" spans="1:16" hidden="1" x14ac:dyDescent="0.25">
      <c r="A476" s="25">
        <v>44403</v>
      </c>
      <c r="B476" s="25">
        <v>44403</v>
      </c>
      <c r="C476" s="26" t="s">
        <v>6946</v>
      </c>
      <c r="D476" s="26" t="s">
        <v>6947</v>
      </c>
      <c r="E476" s="26" t="s">
        <v>5494</v>
      </c>
      <c r="F476" s="26" t="s">
        <v>5495</v>
      </c>
      <c r="G476" s="27">
        <v>1118300</v>
      </c>
      <c r="H476" s="27">
        <v>0</v>
      </c>
      <c r="I476" s="27">
        <v>6125</v>
      </c>
      <c r="J476" s="27">
        <v>1124425</v>
      </c>
      <c r="K476" s="27" t="e">
        <f>VLOOKUP(D476,'[1]Xử lý'!$C$175:$I$415,1,0)</f>
        <v>#N/A</v>
      </c>
      <c r="L476" s="27"/>
      <c r="M476" s="27"/>
      <c r="N476" s="26" t="s">
        <v>5496</v>
      </c>
      <c r="O476" s="26" t="b">
        <v>1</v>
      </c>
      <c r="P476" s="26" t="s">
        <v>6948</v>
      </c>
    </row>
    <row r="477" spans="1:16" hidden="1" x14ac:dyDescent="0.25">
      <c r="A477" s="25">
        <v>44403</v>
      </c>
      <c r="B477" s="25">
        <v>44403</v>
      </c>
      <c r="C477" s="26" t="s">
        <v>6949</v>
      </c>
      <c r="D477" s="26" t="s">
        <v>6950</v>
      </c>
      <c r="E477" s="26" t="s">
        <v>5494</v>
      </c>
      <c r="F477" s="26" t="s">
        <v>5495</v>
      </c>
      <c r="G477" s="27">
        <v>399980</v>
      </c>
      <c r="H477" s="27">
        <v>0</v>
      </c>
      <c r="I477" s="27">
        <v>39998</v>
      </c>
      <c r="J477" s="27">
        <v>439978</v>
      </c>
      <c r="K477" s="27" t="e">
        <f>VLOOKUP(D477,'[1]Xử lý'!$C$175:$I$415,1,0)</f>
        <v>#N/A</v>
      </c>
      <c r="L477" s="27"/>
      <c r="M477" s="27"/>
      <c r="N477" s="26" t="s">
        <v>5496</v>
      </c>
      <c r="O477" s="26" t="b">
        <v>1</v>
      </c>
      <c r="P477" s="26" t="s">
        <v>6951</v>
      </c>
    </row>
    <row r="478" spans="1:16" hidden="1" x14ac:dyDescent="0.25">
      <c r="A478" s="25">
        <v>44403</v>
      </c>
      <c r="B478" s="25">
        <v>44403</v>
      </c>
      <c r="C478" s="26" t="s">
        <v>6952</v>
      </c>
      <c r="D478" s="26" t="s">
        <v>6953</v>
      </c>
      <c r="E478" s="26" t="s">
        <v>5494</v>
      </c>
      <c r="F478" s="26" t="s">
        <v>5495</v>
      </c>
      <c r="G478" s="27">
        <v>194763</v>
      </c>
      <c r="H478" s="27">
        <v>0</v>
      </c>
      <c r="I478" s="27">
        <v>19476</v>
      </c>
      <c r="J478" s="27">
        <v>214239</v>
      </c>
      <c r="K478" s="27" t="e">
        <f>VLOOKUP(D478,'[1]Xử lý'!$C$175:$I$415,1,0)</f>
        <v>#N/A</v>
      </c>
      <c r="L478" s="27"/>
      <c r="M478" s="27"/>
      <c r="N478" s="26" t="s">
        <v>5496</v>
      </c>
      <c r="O478" s="26" t="b">
        <v>1</v>
      </c>
      <c r="P478" s="26" t="s">
        <v>6954</v>
      </c>
    </row>
    <row r="479" spans="1:16" hidden="1" x14ac:dyDescent="0.25">
      <c r="A479" s="25">
        <v>44403</v>
      </c>
      <c r="B479" s="25">
        <v>44403</v>
      </c>
      <c r="C479" s="26" t="s">
        <v>6955</v>
      </c>
      <c r="D479" s="26" t="s">
        <v>6956</v>
      </c>
      <c r="E479" s="26" t="s">
        <v>5494</v>
      </c>
      <c r="F479" s="26" t="s">
        <v>5495</v>
      </c>
      <c r="G479" s="27">
        <v>289162</v>
      </c>
      <c r="H479" s="27">
        <v>0</v>
      </c>
      <c r="I479" s="27">
        <v>28916</v>
      </c>
      <c r="J479" s="27">
        <v>318078</v>
      </c>
      <c r="K479" s="27" t="e">
        <f>VLOOKUP(D479,'[1]Xử lý'!$C$175:$I$415,1,0)</f>
        <v>#N/A</v>
      </c>
      <c r="L479" s="27"/>
      <c r="M479" s="27"/>
      <c r="N479" s="26" t="s">
        <v>5496</v>
      </c>
      <c r="O479" s="26" t="b">
        <v>1</v>
      </c>
      <c r="P479" s="26" t="s">
        <v>6957</v>
      </c>
    </row>
    <row r="480" spans="1:16" hidden="1" x14ac:dyDescent="0.25">
      <c r="A480" s="25">
        <v>44403</v>
      </c>
      <c r="B480" s="25">
        <v>44403</v>
      </c>
      <c r="C480" s="26" t="s">
        <v>6958</v>
      </c>
      <c r="D480" s="26" t="s">
        <v>6959</v>
      </c>
      <c r="E480" s="26" t="s">
        <v>5494</v>
      </c>
      <c r="F480" s="26" t="s">
        <v>5495</v>
      </c>
      <c r="G480" s="27">
        <v>568852</v>
      </c>
      <c r="H480" s="27">
        <v>0</v>
      </c>
      <c r="I480" s="27">
        <v>56885</v>
      </c>
      <c r="J480" s="27">
        <v>625737</v>
      </c>
      <c r="K480" s="27" t="e">
        <f>VLOOKUP(D480,'[1]Xử lý'!$C$175:$I$415,1,0)</f>
        <v>#N/A</v>
      </c>
      <c r="L480" s="27"/>
      <c r="M480" s="27"/>
      <c r="N480" s="26" t="s">
        <v>5496</v>
      </c>
      <c r="O480" s="26" t="b">
        <v>1</v>
      </c>
      <c r="P480" s="26" t="s">
        <v>6960</v>
      </c>
    </row>
    <row r="481" spans="1:16" hidden="1" x14ac:dyDescent="0.25">
      <c r="A481" s="25">
        <v>44403</v>
      </c>
      <c r="B481" s="25">
        <v>44403</v>
      </c>
      <c r="C481" s="26" t="s">
        <v>6961</v>
      </c>
      <c r="D481" s="26" t="s">
        <v>6962</v>
      </c>
      <c r="E481" s="26" t="s">
        <v>5494</v>
      </c>
      <c r="F481" s="26" t="s">
        <v>5495</v>
      </c>
      <c r="G481" s="27">
        <v>96182</v>
      </c>
      <c r="H481" s="27">
        <v>0</v>
      </c>
      <c r="I481" s="27">
        <v>9618</v>
      </c>
      <c r="J481" s="27">
        <v>105800</v>
      </c>
      <c r="K481" s="27" t="e">
        <f>VLOOKUP(D481,'[1]Xử lý'!$C$175:$I$415,1,0)</f>
        <v>#N/A</v>
      </c>
      <c r="L481" s="27"/>
      <c r="M481" s="27"/>
      <c r="N481" s="26" t="s">
        <v>5496</v>
      </c>
      <c r="O481" s="26" t="b">
        <v>1</v>
      </c>
      <c r="P481" s="26" t="s">
        <v>6963</v>
      </c>
    </row>
    <row r="482" spans="1:16" hidden="1" x14ac:dyDescent="0.25">
      <c r="A482" s="25">
        <v>44403</v>
      </c>
      <c r="B482" s="25">
        <v>44403</v>
      </c>
      <c r="C482" s="26" t="s">
        <v>6964</v>
      </c>
      <c r="D482" s="26" t="s">
        <v>6965</v>
      </c>
      <c r="E482" s="26" t="s">
        <v>5494</v>
      </c>
      <c r="F482" s="26" t="s">
        <v>5495</v>
      </c>
      <c r="G482" s="27">
        <v>392004</v>
      </c>
      <c r="H482" s="27">
        <v>0</v>
      </c>
      <c r="I482" s="27">
        <v>39201</v>
      </c>
      <c r="J482" s="27">
        <v>431205</v>
      </c>
      <c r="K482" s="27" t="e">
        <f>VLOOKUP(D482,'[1]Xử lý'!$C$175:$I$415,1,0)</f>
        <v>#N/A</v>
      </c>
      <c r="L482" s="27"/>
      <c r="M482" s="27"/>
      <c r="N482" s="26" t="s">
        <v>5496</v>
      </c>
      <c r="O482" s="26" t="b">
        <v>1</v>
      </c>
      <c r="P482" s="26" t="s">
        <v>6966</v>
      </c>
    </row>
    <row r="483" spans="1:16" hidden="1" x14ac:dyDescent="0.25">
      <c r="A483" s="25">
        <v>44403</v>
      </c>
      <c r="B483" s="25">
        <v>44403</v>
      </c>
      <c r="C483" s="26" t="s">
        <v>6967</v>
      </c>
      <c r="D483" s="26" t="s">
        <v>6968</v>
      </c>
      <c r="E483" s="26" t="s">
        <v>5494</v>
      </c>
      <c r="F483" s="26" t="s">
        <v>5495</v>
      </c>
      <c r="G483" s="27">
        <v>660793</v>
      </c>
      <c r="H483" s="27">
        <v>0</v>
      </c>
      <c r="I483" s="27">
        <v>66079</v>
      </c>
      <c r="J483" s="27">
        <v>726872</v>
      </c>
      <c r="K483" s="27" t="e">
        <f>VLOOKUP(D483,'[1]Xử lý'!$C$175:$I$415,1,0)</f>
        <v>#N/A</v>
      </c>
      <c r="L483" s="27"/>
      <c r="M483" s="27"/>
      <c r="N483" s="26" t="s">
        <v>5496</v>
      </c>
      <c r="O483" s="26" t="b">
        <v>1</v>
      </c>
      <c r="P483" s="26" t="s">
        <v>6969</v>
      </c>
    </row>
    <row r="484" spans="1:16" hidden="1" x14ac:dyDescent="0.25">
      <c r="A484" s="25">
        <v>44403</v>
      </c>
      <c r="B484" s="25">
        <v>44403</v>
      </c>
      <c r="C484" s="26" t="s">
        <v>6970</v>
      </c>
      <c r="D484" s="26" t="s">
        <v>6971</v>
      </c>
      <c r="E484" s="26" t="s">
        <v>5494</v>
      </c>
      <c r="F484" s="26" t="s">
        <v>5495</v>
      </c>
      <c r="G484" s="27">
        <v>203978</v>
      </c>
      <c r="H484" s="27">
        <v>0</v>
      </c>
      <c r="I484" s="27">
        <v>20398</v>
      </c>
      <c r="J484" s="27">
        <v>224376</v>
      </c>
      <c r="K484" s="27" t="e">
        <f>VLOOKUP(D484,'[1]Xử lý'!$C$175:$I$415,1,0)</f>
        <v>#N/A</v>
      </c>
      <c r="L484" s="27"/>
      <c r="M484" s="27"/>
      <c r="N484" s="26" t="s">
        <v>5496</v>
      </c>
      <c r="O484" s="26" t="b">
        <v>1</v>
      </c>
      <c r="P484" s="26" t="s">
        <v>6972</v>
      </c>
    </row>
    <row r="485" spans="1:16" hidden="1" x14ac:dyDescent="0.25">
      <c r="A485" s="25">
        <v>44403</v>
      </c>
      <c r="B485" s="25">
        <v>44403</v>
      </c>
      <c r="C485" s="26" t="s">
        <v>6973</v>
      </c>
      <c r="D485" s="26" t="s">
        <v>6974</v>
      </c>
      <c r="E485" s="26" t="s">
        <v>5494</v>
      </c>
      <c r="F485" s="26" t="s">
        <v>5495</v>
      </c>
      <c r="G485" s="27">
        <v>94399</v>
      </c>
      <c r="H485" s="27">
        <v>0</v>
      </c>
      <c r="I485" s="27">
        <v>9440</v>
      </c>
      <c r="J485" s="27">
        <v>103839</v>
      </c>
      <c r="K485" s="27" t="e">
        <f>VLOOKUP(D485,'[1]Xử lý'!$C$175:$I$415,1,0)</f>
        <v>#N/A</v>
      </c>
      <c r="L485" s="27"/>
      <c r="M485" s="27"/>
      <c r="N485" s="26" t="s">
        <v>5496</v>
      </c>
      <c r="O485" s="26" t="b">
        <v>1</v>
      </c>
      <c r="P485" s="26" t="s">
        <v>6975</v>
      </c>
    </row>
    <row r="486" spans="1:16" hidden="1" x14ac:dyDescent="0.25">
      <c r="A486" s="25">
        <v>44403</v>
      </c>
      <c r="B486" s="25">
        <v>44403</v>
      </c>
      <c r="C486" s="26" t="s">
        <v>6976</v>
      </c>
      <c r="D486" s="26" t="s">
        <v>6977</v>
      </c>
      <c r="E486" s="26" t="s">
        <v>5494</v>
      </c>
      <c r="F486" s="26" t="s">
        <v>5495</v>
      </c>
      <c r="G486" s="27">
        <v>275938</v>
      </c>
      <c r="H486" s="27">
        <v>0</v>
      </c>
      <c r="I486" s="27">
        <v>27593</v>
      </c>
      <c r="J486" s="27">
        <v>303531</v>
      </c>
      <c r="K486" s="27" t="e">
        <f>VLOOKUP(D486,'[1]Xử lý'!$C$175:$I$415,1,0)</f>
        <v>#N/A</v>
      </c>
      <c r="L486" s="27"/>
      <c r="M486" s="27"/>
      <c r="N486" s="26" t="s">
        <v>5496</v>
      </c>
      <c r="O486" s="26" t="b">
        <v>1</v>
      </c>
      <c r="P486" s="26" t="s">
        <v>6978</v>
      </c>
    </row>
    <row r="487" spans="1:16" hidden="1" x14ac:dyDescent="0.25">
      <c r="A487" s="25">
        <v>44403</v>
      </c>
      <c r="B487" s="25">
        <v>44403</v>
      </c>
      <c r="C487" s="26" t="s">
        <v>6979</v>
      </c>
      <c r="D487" s="26" t="s">
        <v>6980</v>
      </c>
      <c r="E487" s="26" t="s">
        <v>5494</v>
      </c>
      <c r="F487" s="26" t="s">
        <v>5495</v>
      </c>
      <c r="G487" s="27">
        <v>175574</v>
      </c>
      <c r="H487" s="27">
        <v>0</v>
      </c>
      <c r="I487" s="27">
        <v>17557</v>
      </c>
      <c r="J487" s="27">
        <v>193131</v>
      </c>
      <c r="K487" s="27" t="e">
        <f>VLOOKUP(D487,'[1]Xử lý'!$C$175:$I$415,1,0)</f>
        <v>#N/A</v>
      </c>
      <c r="L487" s="27"/>
      <c r="M487" s="27"/>
      <c r="N487" s="26" t="s">
        <v>5496</v>
      </c>
      <c r="O487" s="26" t="b">
        <v>1</v>
      </c>
      <c r="P487" s="26" t="s">
        <v>6981</v>
      </c>
    </row>
    <row r="488" spans="1:16" hidden="1" x14ac:dyDescent="0.25">
      <c r="A488" s="25">
        <v>44403</v>
      </c>
      <c r="B488" s="25">
        <v>44403</v>
      </c>
      <c r="C488" s="26" t="s">
        <v>6982</v>
      </c>
      <c r="D488" s="26" t="s">
        <v>6983</v>
      </c>
      <c r="E488" s="26" t="s">
        <v>5494</v>
      </c>
      <c r="F488" s="26" t="s">
        <v>5495</v>
      </c>
      <c r="G488" s="27">
        <v>531564</v>
      </c>
      <c r="H488" s="27">
        <v>0</v>
      </c>
      <c r="I488" s="27">
        <v>0</v>
      </c>
      <c r="J488" s="27">
        <v>531564</v>
      </c>
      <c r="K488" s="27" t="e">
        <f>VLOOKUP(D488,'[1]Xử lý'!$C$175:$I$415,1,0)</f>
        <v>#N/A</v>
      </c>
      <c r="L488" s="27"/>
      <c r="M488" s="27"/>
      <c r="N488" s="26" t="s">
        <v>5496</v>
      </c>
      <c r="O488" s="26" t="b">
        <v>1</v>
      </c>
      <c r="P488" s="26" t="s">
        <v>6984</v>
      </c>
    </row>
    <row r="489" spans="1:16" hidden="1" x14ac:dyDescent="0.25">
      <c r="A489" s="25">
        <v>44403</v>
      </c>
      <c r="B489" s="25">
        <v>44403</v>
      </c>
      <c r="C489" s="26" t="s">
        <v>6985</v>
      </c>
      <c r="D489" s="26" t="s">
        <v>6986</v>
      </c>
      <c r="E489" s="26" t="s">
        <v>5494</v>
      </c>
      <c r="F489" s="26" t="s">
        <v>5495</v>
      </c>
      <c r="G489" s="27">
        <v>175574</v>
      </c>
      <c r="H489" s="27">
        <v>0</v>
      </c>
      <c r="I489" s="27">
        <v>17557</v>
      </c>
      <c r="J489" s="27">
        <v>193131</v>
      </c>
      <c r="K489" s="27" t="e">
        <f>VLOOKUP(D489,'[1]Xử lý'!$C$175:$I$415,1,0)</f>
        <v>#N/A</v>
      </c>
      <c r="L489" s="27"/>
      <c r="M489" s="27"/>
      <c r="N489" s="26" t="s">
        <v>5496</v>
      </c>
      <c r="O489" s="26" t="b">
        <v>1</v>
      </c>
      <c r="P489" s="26" t="s">
        <v>6987</v>
      </c>
    </row>
    <row r="490" spans="1:16" hidden="1" x14ac:dyDescent="0.25">
      <c r="A490" s="25">
        <v>44403</v>
      </c>
      <c r="B490" s="25">
        <v>44403</v>
      </c>
      <c r="C490" s="26" t="s">
        <v>6988</v>
      </c>
      <c r="D490" s="26" t="s">
        <v>6989</v>
      </c>
      <c r="E490" s="26" t="s">
        <v>5494</v>
      </c>
      <c r="F490" s="26" t="s">
        <v>5495</v>
      </c>
      <c r="G490" s="27">
        <v>502372</v>
      </c>
      <c r="H490" s="27">
        <v>0</v>
      </c>
      <c r="I490" s="27">
        <v>50237</v>
      </c>
      <c r="J490" s="27">
        <v>552609</v>
      </c>
      <c r="K490" s="27" t="e">
        <f>VLOOKUP(D490,'[1]Xử lý'!$C$175:$I$415,1,0)</f>
        <v>#N/A</v>
      </c>
      <c r="L490" s="27"/>
      <c r="M490" s="27"/>
      <c r="N490" s="26" t="s">
        <v>5496</v>
      </c>
      <c r="O490" s="26" t="b">
        <v>1</v>
      </c>
      <c r="P490" s="26" t="s">
        <v>6990</v>
      </c>
    </row>
    <row r="491" spans="1:16" hidden="1" x14ac:dyDescent="0.25">
      <c r="A491" s="25">
        <v>44403</v>
      </c>
      <c r="B491" s="25">
        <v>44403</v>
      </c>
      <c r="C491" s="26" t="s">
        <v>6991</v>
      </c>
      <c r="D491" s="26" t="s">
        <v>6992</v>
      </c>
      <c r="E491" s="26" t="s">
        <v>5494</v>
      </c>
      <c r="F491" s="26" t="s">
        <v>5495</v>
      </c>
      <c r="G491" s="27">
        <v>119431</v>
      </c>
      <c r="H491" s="27">
        <v>0</v>
      </c>
      <c r="I491" s="27">
        <v>11943</v>
      </c>
      <c r="J491" s="27">
        <v>131374</v>
      </c>
      <c r="K491" s="27" t="e">
        <f>VLOOKUP(D491,'[1]Xử lý'!$C$175:$I$415,1,0)</f>
        <v>#N/A</v>
      </c>
      <c r="L491" s="27"/>
      <c r="M491" s="27"/>
      <c r="N491" s="26" t="s">
        <v>5496</v>
      </c>
      <c r="O491" s="26" t="b">
        <v>1</v>
      </c>
      <c r="P491" s="26" t="s">
        <v>6993</v>
      </c>
    </row>
    <row r="492" spans="1:16" hidden="1" x14ac:dyDescent="0.25">
      <c r="A492" s="25">
        <v>44403</v>
      </c>
      <c r="B492" s="25">
        <v>44403</v>
      </c>
      <c r="C492" s="26" t="s">
        <v>6994</v>
      </c>
      <c r="D492" s="26" t="s">
        <v>6995</v>
      </c>
      <c r="E492" s="26" t="s">
        <v>5494</v>
      </c>
      <c r="F492" s="26" t="s">
        <v>5495</v>
      </c>
      <c r="G492" s="27">
        <v>94399</v>
      </c>
      <c r="H492" s="27">
        <v>0</v>
      </c>
      <c r="I492" s="27">
        <v>9440</v>
      </c>
      <c r="J492" s="27">
        <v>103839</v>
      </c>
      <c r="K492" s="27" t="e">
        <f>VLOOKUP(D492,'[1]Xử lý'!$C$175:$I$415,1,0)</f>
        <v>#N/A</v>
      </c>
      <c r="L492" s="27"/>
      <c r="M492" s="27"/>
      <c r="N492" s="26" t="s">
        <v>5496</v>
      </c>
      <c r="O492" s="26" t="b">
        <v>1</v>
      </c>
      <c r="P492" s="26" t="s">
        <v>6996</v>
      </c>
    </row>
    <row r="493" spans="1:16" hidden="1" x14ac:dyDescent="0.25">
      <c r="A493" s="25">
        <v>44403</v>
      </c>
      <c r="B493" s="25">
        <v>44403</v>
      </c>
      <c r="C493" s="26" t="s">
        <v>6997</v>
      </c>
      <c r="D493" s="26" t="s">
        <v>6998</v>
      </c>
      <c r="E493" s="26" t="s">
        <v>5494</v>
      </c>
      <c r="F493" s="26" t="s">
        <v>5495</v>
      </c>
      <c r="G493" s="27">
        <v>184000</v>
      </c>
      <c r="H493" s="27">
        <v>0</v>
      </c>
      <c r="I493" s="27">
        <v>18400</v>
      </c>
      <c r="J493" s="27">
        <v>202400</v>
      </c>
      <c r="K493" s="27" t="e">
        <f>VLOOKUP(D493,'[1]Xử lý'!$C$175:$I$415,1,0)</f>
        <v>#N/A</v>
      </c>
      <c r="L493" s="27"/>
      <c r="M493" s="27"/>
      <c r="N493" s="26" t="s">
        <v>5496</v>
      </c>
      <c r="O493" s="26" t="b">
        <v>1</v>
      </c>
      <c r="P493" s="26" t="s">
        <v>6999</v>
      </c>
    </row>
    <row r="494" spans="1:16" hidden="1" x14ac:dyDescent="0.25">
      <c r="A494" s="25">
        <v>44403</v>
      </c>
      <c r="B494" s="25">
        <v>44403</v>
      </c>
      <c r="C494" s="26" t="s">
        <v>7000</v>
      </c>
      <c r="D494" s="26" t="s">
        <v>7001</v>
      </c>
      <c r="E494" s="26" t="s">
        <v>5494</v>
      </c>
      <c r="F494" s="26" t="s">
        <v>5495</v>
      </c>
      <c r="G494" s="27">
        <v>200728</v>
      </c>
      <c r="H494" s="27">
        <v>0</v>
      </c>
      <c r="I494" s="27">
        <v>20073</v>
      </c>
      <c r="J494" s="27">
        <v>220801</v>
      </c>
      <c r="K494" s="27" t="e">
        <f>VLOOKUP(D494,'[1]Xử lý'!$C$175:$I$415,1,0)</f>
        <v>#N/A</v>
      </c>
      <c r="L494" s="27"/>
      <c r="M494" s="27"/>
      <c r="N494" s="26" t="s">
        <v>5496</v>
      </c>
      <c r="O494" s="26" t="b">
        <v>1</v>
      </c>
      <c r="P494" s="26" t="s">
        <v>7002</v>
      </c>
    </row>
    <row r="495" spans="1:16" hidden="1" x14ac:dyDescent="0.25">
      <c r="A495" s="25">
        <v>44403</v>
      </c>
      <c r="B495" s="25">
        <v>44403</v>
      </c>
      <c r="C495" s="26" t="s">
        <v>7003</v>
      </c>
      <c r="D495" s="26" t="s">
        <v>7004</v>
      </c>
      <c r="E495" s="26" t="s">
        <v>5494</v>
      </c>
      <c r="F495" s="26" t="s">
        <v>5495</v>
      </c>
      <c r="G495" s="27">
        <v>94399</v>
      </c>
      <c r="H495" s="27">
        <v>0</v>
      </c>
      <c r="I495" s="27">
        <v>9440</v>
      </c>
      <c r="J495" s="27">
        <v>103839</v>
      </c>
      <c r="K495" s="27" t="e">
        <f>VLOOKUP(D495,'[1]Xử lý'!$C$175:$I$415,1,0)</f>
        <v>#N/A</v>
      </c>
      <c r="L495" s="27"/>
      <c r="M495" s="27"/>
      <c r="N495" s="26" t="s">
        <v>5496</v>
      </c>
      <c r="O495" s="26" t="b">
        <v>1</v>
      </c>
      <c r="P495" s="26" t="s">
        <v>7005</v>
      </c>
    </row>
    <row r="496" spans="1:16" hidden="1" x14ac:dyDescent="0.25">
      <c r="A496" s="25">
        <v>44403</v>
      </c>
      <c r="B496" s="25">
        <v>44403</v>
      </c>
      <c r="C496" s="26" t="s">
        <v>7006</v>
      </c>
      <c r="D496" s="26" t="s">
        <v>7007</v>
      </c>
      <c r="E496" s="26" t="s">
        <v>5494</v>
      </c>
      <c r="F496" s="26" t="s">
        <v>5495</v>
      </c>
      <c r="G496" s="27">
        <v>150546</v>
      </c>
      <c r="H496" s="27">
        <v>0</v>
      </c>
      <c r="I496" s="27">
        <v>15055</v>
      </c>
      <c r="J496" s="27">
        <v>165601</v>
      </c>
      <c r="K496" s="27" t="e">
        <f>VLOOKUP(D496,'[1]Xử lý'!$C$175:$I$415,1,0)</f>
        <v>#N/A</v>
      </c>
      <c r="L496" s="27"/>
      <c r="M496" s="27"/>
      <c r="N496" s="26" t="s">
        <v>5496</v>
      </c>
      <c r="O496" s="26" t="b">
        <v>1</v>
      </c>
      <c r="P496" s="26" t="s">
        <v>7008</v>
      </c>
    </row>
    <row r="497" spans="1:16" hidden="1" x14ac:dyDescent="0.25">
      <c r="A497" s="25">
        <v>44403</v>
      </c>
      <c r="B497" s="25">
        <v>44403</v>
      </c>
      <c r="C497" s="26" t="s">
        <v>7009</v>
      </c>
      <c r="D497" s="26" t="s">
        <v>7010</v>
      </c>
      <c r="E497" s="26" t="s">
        <v>5494</v>
      </c>
      <c r="F497" s="26" t="s">
        <v>5495</v>
      </c>
      <c r="G497" s="27">
        <v>177188</v>
      </c>
      <c r="H497" s="27">
        <v>0</v>
      </c>
      <c r="I497" s="27">
        <v>0</v>
      </c>
      <c r="J497" s="27">
        <v>177188</v>
      </c>
      <c r="K497" s="27" t="e">
        <f>VLOOKUP(D497,'[1]Xử lý'!$C$175:$I$415,1,0)</f>
        <v>#N/A</v>
      </c>
      <c r="L497" s="27"/>
      <c r="M497" s="27"/>
      <c r="N497" s="26" t="s">
        <v>5496</v>
      </c>
      <c r="O497" s="26" t="b">
        <v>1</v>
      </c>
      <c r="P497" s="26" t="s">
        <v>7011</v>
      </c>
    </row>
    <row r="498" spans="1:16" hidden="1" x14ac:dyDescent="0.25">
      <c r="A498" s="25">
        <v>44403</v>
      </c>
      <c r="B498" s="25">
        <v>44403</v>
      </c>
      <c r="C498" s="26" t="s">
        <v>7012</v>
      </c>
      <c r="D498" s="26" t="s">
        <v>7013</v>
      </c>
      <c r="E498" s="26" t="s">
        <v>5494</v>
      </c>
      <c r="F498" s="26" t="s">
        <v>5495</v>
      </c>
      <c r="G498" s="27">
        <v>87787</v>
      </c>
      <c r="H498" s="27">
        <v>0</v>
      </c>
      <c r="I498" s="27">
        <v>8779</v>
      </c>
      <c r="J498" s="27">
        <v>96566</v>
      </c>
      <c r="K498" s="27" t="e">
        <f>VLOOKUP(D498,'[1]Xử lý'!$C$175:$I$415,1,0)</f>
        <v>#N/A</v>
      </c>
      <c r="L498" s="27"/>
      <c r="M498" s="27"/>
      <c r="N498" s="26" t="s">
        <v>5496</v>
      </c>
      <c r="O498" s="26" t="b">
        <v>1</v>
      </c>
      <c r="P498" s="26" t="s">
        <v>7014</v>
      </c>
    </row>
    <row r="499" spans="1:16" hidden="1" x14ac:dyDescent="0.25">
      <c r="A499" s="25">
        <v>44403</v>
      </c>
      <c r="B499" s="25">
        <v>44403</v>
      </c>
      <c r="C499" s="26" t="s">
        <v>7015</v>
      </c>
      <c r="D499" s="26" t="s">
        <v>7016</v>
      </c>
      <c r="E499" s="26" t="s">
        <v>5494</v>
      </c>
      <c r="F499" s="26" t="s">
        <v>5495</v>
      </c>
      <c r="G499" s="27">
        <v>351148</v>
      </c>
      <c r="H499" s="27">
        <v>0</v>
      </c>
      <c r="I499" s="27">
        <v>35115</v>
      </c>
      <c r="J499" s="27">
        <v>386263</v>
      </c>
      <c r="K499" s="27" t="e">
        <f>VLOOKUP(D499,'[1]Xử lý'!$C$175:$I$415,1,0)</f>
        <v>#N/A</v>
      </c>
      <c r="L499" s="27"/>
      <c r="M499" s="27"/>
      <c r="N499" s="26" t="s">
        <v>5496</v>
      </c>
      <c r="O499" s="26" t="b">
        <v>1</v>
      </c>
      <c r="P499" s="26" t="s">
        <v>7017</v>
      </c>
    </row>
    <row r="500" spans="1:16" hidden="1" x14ac:dyDescent="0.25">
      <c r="A500" s="25">
        <v>44403</v>
      </c>
      <c r="B500" s="25">
        <v>44403</v>
      </c>
      <c r="C500" s="26" t="s">
        <v>7018</v>
      </c>
      <c r="D500" s="26" t="s">
        <v>7019</v>
      </c>
      <c r="E500" s="26" t="s">
        <v>5494</v>
      </c>
      <c r="F500" s="26" t="s">
        <v>5495</v>
      </c>
      <c r="G500" s="27">
        <v>100364</v>
      </c>
      <c r="H500" s="27">
        <v>0</v>
      </c>
      <c r="I500" s="27">
        <v>10036</v>
      </c>
      <c r="J500" s="27">
        <v>110400</v>
      </c>
      <c r="K500" s="27" t="e">
        <f>VLOOKUP(D500,'[1]Xử lý'!$C$175:$I$415,1,0)</f>
        <v>#N/A</v>
      </c>
      <c r="L500" s="27"/>
      <c r="M500" s="27"/>
      <c r="N500" s="26" t="s">
        <v>5496</v>
      </c>
      <c r="O500" s="26" t="b">
        <v>1</v>
      </c>
      <c r="P500" s="26" t="s">
        <v>7020</v>
      </c>
    </row>
    <row r="501" spans="1:16" hidden="1" x14ac:dyDescent="0.25">
      <c r="A501" s="25">
        <v>44403</v>
      </c>
      <c r="B501" s="25">
        <v>44403</v>
      </c>
      <c r="C501" s="26" t="s">
        <v>7021</v>
      </c>
      <c r="D501" s="26" t="s">
        <v>7022</v>
      </c>
      <c r="E501" s="26" t="s">
        <v>5494</v>
      </c>
      <c r="F501" s="26" t="s">
        <v>5495</v>
      </c>
      <c r="G501" s="27">
        <v>94399</v>
      </c>
      <c r="H501" s="27">
        <v>0</v>
      </c>
      <c r="I501" s="27">
        <v>9440</v>
      </c>
      <c r="J501" s="27">
        <v>103839</v>
      </c>
      <c r="K501" s="27" t="e">
        <f>VLOOKUP(D501,'[1]Xử lý'!$C$175:$I$415,1,0)</f>
        <v>#N/A</v>
      </c>
      <c r="L501" s="27"/>
      <c r="M501" s="27"/>
      <c r="N501" s="26" t="s">
        <v>5496</v>
      </c>
      <c r="O501" s="26" t="b">
        <v>1</v>
      </c>
      <c r="P501" s="26" t="s">
        <v>7023</v>
      </c>
    </row>
    <row r="502" spans="1:16" hidden="1" x14ac:dyDescent="0.25">
      <c r="A502" s="25">
        <v>44403</v>
      </c>
      <c r="B502" s="25">
        <v>44403</v>
      </c>
      <c r="C502" s="26" t="s">
        <v>7024</v>
      </c>
      <c r="D502" s="26" t="s">
        <v>7025</v>
      </c>
      <c r="E502" s="26" t="s">
        <v>5494</v>
      </c>
      <c r="F502" s="26" t="s">
        <v>5495</v>
      </c>
      <c r="G502" s="27">
        <v>87787</v>
      </c>
      <c r="H502" s="27">
        <v>0</v>
      </c>
      <c r="I502" s="27">
        <v>8779</v>
      </c>
      <c r="J502" s="27">
        <v>96566</v>
      </c>
      <c r="K502" s="27" t="e">
        <f>VLOOKUP(D502,'[1]Xử lý'!$C$175:$I$415,1,0)</f>
        <v>#N/A</v>
      </c>
      <c r="L502" s="27"/>
      <c r="M502" s="27"/>
      <c r="N502" s="26" t="s">
        <v>5496</v>
      </c>
      <c r="O502" s="26" t="b">
        <v>1</v>
      </c>
      <c r="P502" s="26" t="s">
        <v>7026</v>
      </c>
    </row>
    <row r="503" spans="1:16" hidden="1" x14ac:dyDescent="0.25">
      <c r="A503" s="25">
        <v>44403</v>
      </c>
      <c r="B503" s="25">
        <v>44403</v>
      </c>
      <c r="C503" s="26" t="s">
        <v>7027</v>
      </c>
      <c r="D503" s="26" t="s">
        <v>7028</v>
      </c>
      <c r="E503" s="26" t="s">
        <v>5494</v>
      </c>
      <c r="F503" s="26" t="s">
        <v>5495</v>
      </c>
      <c r="G503" s="27">
        <v>203978</v>
      </c>
      <c r="H503" s="27">
        <v>0</v>
      </c>
      <c r="I503" s="27">
        <v>20398</v>
      </c>
      <c r="J503" s="27">
        <v>224376</v>
      </c>
      <c r="K503" s="27" t="e">
        <f>VLOOKUP(D503,'[1]Xử lý'!$C$175:$I$415,1,0)</f>
        <v>#N/A</v>
      </c>
      <c r="L503" s="27"/>
      <c r="M503" s="27"/>
      <c r="N503" s="26" t="s">
        <v>5496</v>
      </c>
      <c r="O503" s="26" t="b">
        <v>1</v>
      </c>
      <c r="P503" s="26" t="s">
        <v>7029</v>
      </c>
    </row>
    <row r="504" spans="1:16" hidden="1" x14ac:dyDescent="0.25">
      <c r="A504" s="25">
        <v>44403</v>
      </c>
      <c r="B504" s="25">
        <v>44403</v>
      </c>
      <c r="C504" s="26" t="s">
        <v>7030</v>
      </c>
      <c r="D504" s="26" t="s">
        <v>7031</v>
      </c>
      <c r="E504" s="26" t="s">
        <v>5494</v>
      </c>
      <c r="F504" s="26" t="s">
        <v>5495</v>
      </c>
      <c r="G504" s="27">
        <v>87787</v>
      </c>
      <c r="H504" s="27">
        <v>0</v>
      </c>
      <c r="I504" s="27">
        <v>8779</v>
      </c>
      <c r="J504" s="27">
        <v>96566</v>
      </c>
      <c r="K504" s="27" t="e">
        <f>VLOOKUP(D504,'[1]Xử lý'!$C$175:$I$415,1,0)</f>
        <v>#N/A</v>
      </c>
      <c r="L504" s="27"/>
      <c r="M504" s="27"/>
      <c r="N504" s="26" t="s">
        <v>5496</v>
      </c>
      <c r="O504" s="26" t="b">
        <v>1</v>
      </c>
      <c r="P504" s="26" t="s">
        <v>7032</v>
      </c>
    </row>
    <row r="505" spans="1:16" hidden="1" x14ac:dyDescent="0.25">
      <c r="A505" s="25">
        <v>44403</v>
      </c>
      <c r="B505" s="25">
        <v>44403</v>
      </c>
      <c r="C505" s="26" t="s">
        <v>7033</v>
      </c>
      <c r="D505" s="26" t="s">
        <v>7034</v>
      </c>
      <c r="E505" s="26" t="s">
        <v>5494</v>
      </c>
      <c r="F505" s="26" t="s">
        <v>5495</v>
      </c>
      <c r="G505" s="27">
        <v>1060207</v>
      </c>
      <c r="H505" s="27">
        <v>0</v>
      </c>
      <c r="I505" s="27">
        <v>106021</v>
      </c>
      <c r="J505" s="27">
        <v>1166228</v>
      </c>
      <c r="K505" s="27" t="e">
        <f>VLOOKUP(D505,'[1]Xử lý'!$C$175:$I$415,1,0)</f>
        <v>#N/A</v>
      </c>
      <c r="L505" s="27"/>
      <c r="M505" s="27"/>
      <c r="N505" s="26" t="s">
        <v>5496</v>
      </c>
      <c r="O505" s="26" t="b">
        <v>1</v>
      </c>
      <c r="P505" s="26" t="s">
        <v>7035</v>
      </c>
    </row>
    <row r="506" spans="1:16" hidden="1" x14ac:dyDescent="0.25">
      <c r="A506" s="25">
        <v>44403</v>
      </c>
      <c r="B506" s="25">
        <v>44403</v>
      </c>
      <c r="C506" s="26" t="s">
        <v>7036</v>
      </c>
      <c r="D506" s="26" t="s">
        <v>7037</v>
      </c>
      <c r="E506" s="26" t="s">
        <v>5494</v>
      </c>
      <c r="F506" s="26" t="s">
        <v>5495</v>
      </c>
      <c r="G506" s="27">
        <v>354376</v>
      </c>
      <c r="H506" s="27">
        <v>0</v>
      </c>
      <c r="I506" s="27">
        <v>0</v>
      </c>
      <c r="J506" s="27">
        <v>354376</v>
      </c>
      <c r="K506" s="27" t="e">
        <f>VLOOKUP(D506,'[1]Xử lý'!$C$175:$I$415,1,0)</f>
        <v>#N/A</v>
      </c>
      <c r="L506" s="27"/>
      <c r="M506" s="27"/>
      <c r="N506" s="26" t="s">
        <v>5496</v>
      </c>
      <c r="O506" s="26" t="b">
        <v>1</v>
      </c>
      <c r="P506" s="26" t="s">
        <v>7038</v>
      </c>
    </row>
    <row r="507" spans="1:16" hidden="1" x14ac:dyDescent="0.25">
      <c r="A507" s="25">
        <v>44403</v>
      </c>
      <c r="B507" s="25">
        <v>44403</v>
      </c>
      <c r="C507" s="26" t="s">
        <v>7039</v>
      </c>
      <c r="D507" s="26" t="s">
        <v>7040</v>
      </c>
      <c r="E507" s="26" t="s">
        <v>5494</v>
      </c>
      <c r="F507" s="26" t="s">
        <v>5495</v>
      </c>
      <c r="G507" s="27">
        <v>92000</v>
      </c>
      <c r="H507" s="27">
        <v>0</v>
      </c>
      <c r="I507" s="27">
        <v>9200</v>
      </c>
      <c r="J507" s="27">
        <v>101200</v>
      </c>
      <c r="K507" s="27" t="e">
        <f>VLOOKUP(D507,'[1]Xử lý'!$C$175:$I$415,1,0)</f>
        <v>#N/A</v>
      </c>
      <c r="L507" s="27"/>
      <c r="M507" s="27"/>
      <c r="N507" s="26" t="s">
        <v>5496</v>
      </c>
      <c r="O507" s="26" t="b">
        <v>1</v>
      </c>
      <c r="P507" s="26" t="s">
        <v>7041</v>
      </c>
    </row>
    <row r="508" spans="1:16" hidden="1" x14ac:dyDescent="0.25">
      <c r="A508" s="25">
        <v>44403</v>
      </c>
      <c r="B508" s="25">
        <v>44403</v>
      </c>
      <c r="C508" s="26" t="s">
        <v>7042</v>
      </c>
      <c r="D508" s="26" t="s">
        <v>7043</v>
      </c>
      <c r="E508" s="26" t="s">
        <v>5494</v>
      </c>
      <c r="F508" s="26" t="s">
        <v>5495</v>
      </c>
      <c r="G508" s="27">
        <v>359574</v>
      </c>
      <c r="H508" s="27">
        <v>0</v>
      </c>
      <c r="I508" s="27">
        <v>35957</v>
      </c>
      <c r="J508" s="27">
        <v>395531</v>
      </c>
      <c r="K508" s="27" t="e">
        <f>VLOOKUP(D508,'[1]Xử lý'!$C$175:$I$415,1,0)</f>
        <v>#N/A</v>
      </c>
      <c r="L508" s="27"/>
      <c r="M508" s="27"/>
      <c r="N508" s="26" t="s">
        <v>5496</v>
      </c>
      <c r="O508" s="26" t="b">
        <v>1</v>
      </c>
      <c r="P508" s="26" t="s">
        <v>7044</v>
      </c>
    </row>
    <row r="509" spans="1:16" hidden="1" x14ac:dyDescent="0.25">
      <c r="A509" s="25">
        <v>44403</v>
      </c>
      <c r="B509" s="25">
        <v>44403</v>
      </c>
      <c r="C509" s="26" t="s">
        <v>7045</v>
      </c>
      <c r="D509" s="26" t="s">
        <v>7046</v>
      </c>
      <c r="E509" s="26" t="s">
        <v>5494</v>
      </c>
      <c r="F509" s="26" t="s">
        <v>5495</v>
      </c>
      <c r="G509" s="27">
        <v>196002</v>
      </c>
      <c r="H509" s="27">
        <v>0</v>
      </c>
      <c r="I509" s="27">
        <v>19600</v>
      </c>
      <c r="J509" s="27">
        <v>215602</v>
      </c>
      <c r="K509" s="27" t="e">
        <f>VLOOKUP(D509,'[1]Xử lý'!$C$175:$I$415,1,0)</f>
        <v>#N/A</v>
      </c>
      <c r="L509" s="27"/>
      <c r="M509" s="27"/>
      <c r="N509" s="26" t="s">
        <v>5496</v>
      </c>
      <c r="O509" s="26" t="b">
        <v>1</v>
      </c>
      <c r="P509" s="26" t="s">
        <v>7047</v>
      </c>
    </row>
    <row r="510" spans="1:16" hidden="1" x14ac:dyDescent="0.25">
      <c r="A510" s="25">
        <v>44403</v>
      </c>
      <c r="B510" s="25">
        <v>44403</v>
      </c>
      <c r="C510" s="26" t="s">
        <v>7048</v>
      </c>
      <c r="D510" s="26" t="s">
        <v>7049</v>
      </c>
      <c r="E510" s="26" t="s">
        <v>5494</v>
      </c>
      <c r="F510" s="26" t="s">
        <v>5495</v>
      </c>
      <c r="G510" s="27">
        <v>87787</v>
      </c>
      <c r="H510" s="27">
        <v>0</v>
      </c>
      <c r="I510" s="27">
        <v>8779</v>
      </c>
      <c r="J510" s="27">
        <v>96566</v>
      </c>
      <c r="K510" s="27" t="e">
        <f>VLOOKUP(D510,'[1]Xử lý'!$C$175:$I$415,1,0)</f>
        <v>#N/A</v>
      </c>
      <c r="L510" s="27"/>
      <c r="M510" s="27"/>
      <c r="N510" s="26" t="s">
        <v>5496</v>
      </c>
      <c r="O510" s="26" t="b">
        <v>1</v>
      </c>
      <c r="P510" s="26" t="s">
        <v>7050</v>
      </c>
    </row>
    <row r="511" spans="1:16" hidden="1" x14ac:dyDescent="0.25">
      <c r="A511" s="25">
        <v>44403</v>
      </c>
      <c r="B511" s="25">
        <v>44403</v>
      </c>
      <c r="C511" s="26" t="s">
        <v>7051</v>
      </c>
      <c r="D511" s="26" t="s">
        <v>7052</v>
      </c>
      <c r="E511" s="26" t="s">
        <v>5494</v>
      </c>
      <c r="F511" s="26" t="s">
        <v>5495</v>
      </c>
      <c r="G511" s="27">
        <v>100364</v>
      </c>
      <c r="H511" s="27">
        <v>0</v>
      </c>
      <c r="I511" s="27">
        <v>10036</v>
      </c>
      <c r="J511" s="27">
        <v>110400</v>
      </c>
      <c r="K511" s="27" t="e">
        <f>VLOOKUP(D511,'[1]Xử lý'!$C$175:$I$415,1,0)</f>
        <v>#N/A</v>
      </c>
      <c r="L511" s="27"/>
      <c r="M511" s="27"/>
      <c r="N511" s="26" t="s">
        <v>5496</v>
      </c>
      <c r="O511" s="26" t="b">
        <v>1</v>
      </c>
      <c r="P511" s="26" t="s">
        <v>7053</v>
      </c>
    </row>
    <row r="512" spans="1:16" hidden="1" x14ac:dyDescent="0.25">
      <c r="A512" s="25">
        <v>44403</v>
      </c>
      <c r="B512" s="25">
        <v>44403</v>
      </c>
      <c r="C512" s="26" t="s">
        <v>7054</v>
      </c>
      <c r="D512" s="26" t="s">
        <v>7055</v>
      </c>
      <c r="E512" s="26" t="s">
        <v>5494</v>
      </c>
      <c r="F512" s="26" t="s">
        <v>5495</v>
      </c>
      <c r="G512" s="27">
        <v>87787</v>
      </c>
      <c r="H512" s="27">
        <v>0</v>
      </c>
      <c r="I512" s="27">
        <v>8779</v>
      </c>
      <c r="J512" s="27">
        <v>96566</v>
      </c>
      <c r="K512" s="27" t="e">
        <f>VLOOKUP(D512,'[1]Xử lý'!$C$175:$I$415,1,0)</f>
        <v>#N/A</v>
      </c>
      <c r="L512" s="27"/>
      <c r="M512" s="27"/>
      <c r="N512" s="26" t="s">
        <v>5496</v>
      </c>
      <c r="O512" s="26" t="b">
        <v>1</v>
      </c>
      <c r="P512" s="26" t="s">
        <v>7056</v>
      </c>
    </row>
    <row r="513" spans="1:16" hidden="1" x14ac:dyDescent="0.25">
      <c r="A513" s="25">
        <v>44403</v>
      </c>
      <c r="B513" s="25">
        <v>44403</v>
      </c>
      <c r="C513" s="26" t="s">
        <v>7057</v>
      </c>
      <c r="D513" s="26" t="s">
        <v>7058</v>
      </c>
      <c r="E513" s="26" t="s">
        <v>5494</v>
      </c>
      <c r="F513" s="26" t="s">
        <v>5495</v>
      </c>
      <c r="G513" s="27">
        <v>203978</v>
      </c>
      <c r="H513" s="27">
        <v>0</v>
      </c>
      <c r="I513" s="27">
        <v>20398</v>
      </c>
      <c r="J513" s="27">
        <v>224376</v>
      </c>
      <c r="K513" s="27" t="e">
        <f>VLOOKUP(D513,'[1]Xử lý'!$C$175:$I$415,1,0)</f>
        <v>#N/A</v>
      </c>
      <c r="L513" s="27"/>
      <c r="M513" s="27"/>
      <c r="N513" s="26" t="s">
        <v>5496</v>
      </c>
      <c r="O513" s="26" t="b">
        <v>1</v>
      </c>
      <c r="P513" s="26" t="s">
        <v>7059</v>
      </c>
    </row>
    <row r="514" spans="1:16" hidden="1" x14ac:dyDescent="0.25">
      <c r="A514" s="25">
        <v>44403</v>
      </c>
      <c r="B514" s="25">
        <v>44403</v>
      </c>
      <c r="C514" s="26" t="s">
        <v>7060</v>
      </c>
      <c r="D514" s="26" t="s">
        <v>7061</v>
      </c>
      <c r="E514" s="26" t="s">
        <v>5494</v>
      </c>
      <c r="F514" s="26" t="s">
        <v>5495</v>
      </c>
      <c r="G514" s="27">
        <v>94399</v>
      </c>
      <c r="H514" s="27">
        <v>0</v>
      </c>
      <c r="I514" s="27">
        <v>9440</v>
      </c>
      <c r="J514" s="27">
        <v>103839</v>
      </c>
      <c r="K514" s="27" t="e">
        <f>VLOOKUP(D514,'[1]Xử lý'!$C$175:$I$415,1,0)</f>
        <v>#N/A</v>
      </c>
      <c r="L514" s="27"/>
      <c r="M514" s="27"/>
      <c r="N514" s="26" t="s">
        <v>5496</v>
      </c>
      <c r="O514" s="26" t="b">
        <v>1</v>
      </c>
      <c r="P514" s="26" t="s">
        <v>7062</v>
      </c>
    </row>
    <row r="515" spans="1:16" hidden="1" x14ac:dyDescent="0.25">
      <c r="A515" s="25">
        <v>44403</v>
      </c>
      <c r="B515" s="25">
        <v>44403</v>
      </c>
      <c r="C515" s="26" t="s">
        <v>7063</v>
      </c>
      <c r="D515" s="26" t="s">
        <v>7064</v>
      </c>
      <c r="E515" s="26" t="s">
        <v>5494</v>
      </c>
      <c r="F515" s="26" t="s">
        <v>5495</v>
      </c>
      <c r="G515" s="27">
        <v>94399</v>
      </c>
      <c r="H515" s="27">
        <v>0</v>
      </c>
      <c r="I515" s="27">
        <v>9440</v>
      </c>
      <c r="J515" s="27">
        <v>103839</v>
      </c>
      <c r="K515" s="27" t="e">
        <f>VLOOKUP(D515,'[1]Xử lý'!$C$175:$I$415,1,0)</f>
        <v>#N/A</v>
      </c>
      <c r="L515" s="27"/>
      <c r="M515" s="27"/>
      <c r="N515" s="26" t="s">
        <v>5496</v>
      </c>
      <c r="O515" s="26" t="b">
        <v>1</v>
      </c>
      <c r="P515" s="26" t="s">
        <v>7065</v>
      </c>
    </row>
    <row r="516" spans="1:16" hidden="1" x14ac:dyDescent="0.25">
      <c r="A516" s="25">
        <v>44403</v>
      </c>
      <c r="B516" s="25">
        <v>44403</v>
      </c>
      <c r="C516" s="26" t="s">
        <v>7066</v>
      </c>
      <c r="D516" s="26" t="s">
        <v>7067</v>
      </c>
      <c r="E516" s="26" t="s">
        <v>5494</v>
      </c>
      <c r="F516" s="26" t="s">
        <v>5495</v>
      </c>
      <c r="G516" s="27">
        <v>138000</v>
      </c>
      <c r="H516" s="27">
        <v>0</v>
      </c>
      <c r="I516" s="27">
        <v>13800</v>
      </c>
      <c r="J516" s="27">
        <v>151800</v>
      </c>
      <c r="K516" s="27" t="e">
        <f>VLOOKUP(D516,'[1]Xử lý'!$C$175:$I$415,1,0)</f>
        <v>#N/A</v>
      </c>
      <c r="L516" s="27"/>
      <c r="M516" s="27"/>
      <c r="N516" s="26" t="s">
        <v>5496</v>
      </c>
      <c r="O516" s="26" t="b">
        <v>1</v>
      </c>
      <c r="P516" s="26" t="s">
        <v>7068</v>
      </c>
    </row>
    <row r="517" spans="1:16" hidden="1" x14ac:dyDescent="0.25">
      <c r="A517" s="25">
        <v>44403</v>
      </c>
      <c r="B517" s="25">
        <v>44403</v>
      </c>
      <c r="C517" s="26" t="s">
        <v>7069</v>
      </c>
      <c r="D517" s="26" t="s">
        <v>7070</v>
      </c>
      <c r="E517" s="26" t="s">
        <v>5494</v>
      </c>
      <c r="F517" s="26" t="s">
        <v>5495</v>
      </c>
      <c r="G517" s="27">
        <v>297991</v>
      </c>
      <c r="H517" s="27">
        <v>0</v>
      </c>
      <c r="I517" s="27">
        <v>29799</v>
      </c>
      <c r="J517" s="27">
        <v>327790</v>
      </c>
      <c r="K517" s="27" t="e">
        <f>VLOOKUP(D517,'[1]Xử lý'!$C$175:$I$415,1,0)</f>
        <v>#N/A</v>
      </c>
      <c r="L517" s="27"/>
      <c r="M517" s="27"/>
      <c r="N517" s="26" t="s">
        <v>5496</v>
      </c>
      <c r="O517" s="26" t="b">
        <v>1</v>
      </c>
      <c r="P517" s="26" t="s">
        <v>7071</v>
      </c>
    </row>
    <row r="518" spans="1:16" hidden="1" x14ac:dyDescent="0.25">
      <c r="A518" s="25">
        <v>44403</v>
      </c>
      <c r="B518" s="25">
        <v>44403</v>
      </c>
      <c r="C518" s="26" t="s">
        <v>7072</v>
      </c>
      <c r="D518" s="26" t="s">
        <v>7073</v>
      </c>
      <c r="E518" s="26" t="s">
        <v>5494</v>
      </c>
      <c r="F518" s="26" t="s">
        <v>5495</v>
      </c>
      <c r="G518" s="27">
        <v>94399</v>
      </c>
      <c r="H518" s="27">
        <v>0</v>
      </c>
      <c r="I518" s="27">
        <v>9440</v>
      </c>
      <c r="J518" s="27">
        <v>103839</v>
      </c>
      <c r="K518" s="27" t="e">
        <f>VLOOKUP(D518,'[1]Xử lý'!$C$175:$I$415,1,0)</f>
        <v>#N/A</v>
      </c>
      <c r="L518" s="27"/>
      <c r="M518" s="27"/>
      <c r="N518" s="26" t="s">
        <v>5496</v>
      </c>
      <c r="O518" s="26" t="b">
        <v>1</v>
      </c>
      <c r="P518" s="26" t="s">
        <v>7074</v>
      </c>
    </row>
    <row r="519" spans="1:16" hidden="1" x14ac:dyDescent="0.25">
      <c r="A519" s="25">
        <v>44403</v>
      </c>
      <c r="B519" s="25">
        <v>44403</v>
      </c>
      <c r="C519" s="26" t="s">
        <v>7075</v>
      </c>
      <c r="D519" s="26" t="s">
        <v>7076</v>
      </c>
      <c r="E519" s="26" t="s">
        <v>5494</v>
      </c>
      <c r="F519" s="26" t="s">
        <v>5495</v>
      </c>
      <c r="G519" s="27">
        <v>188798</v>
      </c>
      <c r="H519" s="27">
        <v>0</v>
      </c>
      <c r="I519" s="27">
        <v>18880</v>
      </c>
      <c r="J519" s="27">
        <v>207678</v>
      </c>
      <c r="K519" s="27" t="e">
        <f>VLOOKUP(D519,'[1]Xử lý'!$C$175:$I$415,1,0)</f>
        <v>#N/A</v>
      </c>
      <c r="L519" s="27"/>
      <c r="M519" s="27"/>
      <c r="N519" s="26" t="s">
        <v>5496</v>
      </c>
      <c r="O519" s="26" t="b">
        <v>1</v>
      </c>
      <c r="P519" s="26" t="s">
        <v>7077</v>
      </c>
    </row>
    <row r="520" spans="1:16" hidden="1" x14ac:dyDescent="0.25">
      <c r="A520" s="25">
        <v>44403</v>
      </c>
      <c r="B520" s="25">
        <v>44403</v>
      </c>
      <c r="C520" s="26" t="s">
        <v>7078</v>
      </c>
      <c r="D520" s="26" t="s">
        <v>7079</v>
      </c>
      <c r="E520" s="26" t="s">
        <v>5494</v>
      </c>
      <c r="F520" s="26" t="s">
        <v>5495</v>
      </c>
      <c r="G520" s="27">
        <v>87787</v>
      </c>
      <c r="H520" s="27">
        <v>0</v>
      </c>
      <c r="I520" s="27">
        <v>8779</v>
      </c>
      <c r="J520" s="27">
        <v>96566</v>
      </c>
      <c r="K520" s="27" t="e">
        <f>VLOOKUP(D520,'[1]Xử lý'!$C$175:$I$415,1,0)</f>
        <v>#N/A</v>
      </c>
      <c r="L520" s="27"/>
      <c r="M520" s="27"/>
      <c r="N520" s="26" t="s">
        <v>5496</v>
      </c>
      <c r="O520" s="26" t="b">
        <v>1</v>
      </c>
      <c r="P520" s="26" t="s">
        <v>7080</v>
      </c>
    </row>
    <row r="521" spans="1:16" hidden="1" x14ac:dyDescent="0.25">
      <c r="A521" s="25">
        <v>44403</v>
      </c>
      <c r="B521" s="25">
        <v>44403</v>
      </c>
      <c r="C521" s="26" t="s">
        <v>7081</v>
      </c>
      <c r="D521" s="26" t="s">
        <v>7082</v>
      </c>
      <c r="E521" s="26" t="s">
        <v>5494</v>
      </c>
      <c r="F521" s="26" t="s">
        <v>5495</v>
      </c>
      <c r="G521" s="27">
        <v>269973</v>
      </c>
      <c r="H521" s="27">
        <v>0</v>
      </c>
      <c r="I521" s="27">
        <v>26997</v>
      </c>
      <c r="J521" s="27">
        <v>296970</v>
      </c>
      <c r="K521" s="27" t="e">
        <f>VLOOKUP(D521,'[1]Xử lý'!$C$175:$I$415,1,0)</f>
        <v>#N/A</v>
      </c>
      <c r="L521" s="27"/>
      <c r="M521" s="27"/>
      <c r="N521" s="26" t="s">
        <v>5496</v>
      </c>
      <c r="O521" s="26" t="b">
        <v>1</v>
      </c>
      <c r="P521" s="26" t="s">
        <v>7083</v>
      </c>
    </row>
    <row r="522" spans="1:16" hidden="1" x14ac:dyDescent="0.25">
      <c r="A522" s="25">
        <v>44403</v>
      </c>
      <c r="B522" s="25">
        <v>44403</v>
      </c>
      <c r="C522" s="26" t="s">
        <v>7084</v>
      </c>
      <c r="D522" s="26" t="s">
        <v>7085</v>
      </c>
      <c r="E522" s="26" t="s">
        <v>5494</v>
      </c>
      <c r="F522" s="26" t="s">
        <v>5495</v>
      </c>
      <c r="G522" s="27">
        <v>428901</v>
      </c>
      <c r="H522" s="27">
        <v>0</v>
      </c>
      <c r="I522" s="27">
        <v>42890</v>
      </c>
      <c r="J522" s="27">
        <v>471791</v>
      </c>
      <c r="K522" s="27" t="e">
        <f>VLOOKUP(D522,'[1]Xử lý'!$C$175:$I$415,1,0)</f>
        <v>#N/A</v>
      </c>
      <c r="L522" s="27"/>
      <c r="M522" s="27"/>
      <c r="N522" s="26" t="s">
        <v>5496</v>
      </c>
      <c r="O522" s="26" t="b">
        <v>1</v>
      </c>
      <c r="P522" s="26" t="s">
        <v>7086</v>
      </c>
    </row>
    <row r="523" spans="1:16" hidden="1" x14ac:dyDescent="0.25">
      <c r="A523" s="25">
        <v>44403</v>
      </c>
      <c r="B523" s="25">
        <v>44403</v>
      </c>
      <c r="C523" s="26" t="s">
        <v>7087</v>
      </c>
      <c r="D523" s="26" t="s">
        <v>7088</v>
      </c>
      <c r="E523" s="26" t="s">
        <v>5494</v>
      </c>
      <c r="F523" s="26" t="s">
        <v>5495</v>
      </c>
      <c r="G523" s="27">
        <v>46000</v>
      </c>
      <c r="H523" s="27">
        <v>0</v>
      </c>
      <c r="I523" s="27">
        <v>4600</v>
      </c>
      <c r="J523" s="27">
        <v>50600</v>
      </c>
      <c r="K523" s="27" t="e">
        <f>VLOOKUP(D523,'[1]Xử lý'!$C$175:$I$415,1,0)</f>
        <v>#N/A</v>
      </c>
      <c r="L523" s="27"/>
      <c r="M523" s="27"/>
      <c r="N523" s="26" t="s">
        <v>5496</v>
      </c>
      <c r="O523" s="26" t="b">
        <v>1</v>
      </c>
      <c r="P523" s="26" t="s">
        <v>7089</v>
      </c>
    </row>
    <row r="524" spans="1:16" hidden="1" x14ac:dyDescent="0.25">
      <c r="A524" s="25">
        <v>44403</v>
      </c>
      <c r="B524" s="25">
        <v>44403</v>
      </c>
      <c r="C524" s="26" t="s">
        <v>7090</v>
      </c>
      <c r="D524" s="26" t="s">
        <v>7091</v>
      </c>
      <c r="E524" s="26" t="s">
        <v>5494</v>
      </c>
      <c r="F524" s="26" t="s">
        <v>5495</v>
      </c>
      <c r="G524" s="27">
        <v>269973</v>
      </c>
      <c r="H524" s="27">
        <v>0</v>
      </c>
      <c r="I524" s="27">
        <v>26997</v>
      </c>
      <c r="J524" s="27">
        <v>296970</v>
      </c>
      <c r="K524" s="27" t="e">
        <f>VLOOKUP(D524,'[1]Xử lý'!$C$175:$I$415,1,0)</f>
        <v>#N/A</v>
      </c>
      <c r="L524" s="27"/>
      <c r="M524" s="27"/>
      <c r="N524" s="26" t="s">
        <v>5496</v>
      </c>
      <c r="O524" s="26" t="b">
        <v>1</v>
      </c>
      <c r="P524" s="26" t="s">
        <v>7092</v>
      </c>
    </row>
    <row r="525" spans="1:16" hidden="1" x14ac:dyDescent="0.25">
      <c r="A525" s="25">
        <v>44403</v>
      </c>
      <c r="B525" s="25">
        <v>44403</v>
      </c>
      <c r="C525" s="26" t="s">
        <v>7093</v>
      </c>
      <c r="D525" s="26" t="s">
        <v>7094</v>
      </c>
      <c r="E525" s="26" t="s">
        <v>5494</v>
      </c>
      <c r="F525" s="26" t="s">
        <v>5495</v>
      </c>
      <c r="G525" s="27">
        <v>146862</v>
      </c>
      <c r="H525" s="27">
        <v>0</v>
      </c>
      <c r="I525" s="27">
        <v>14686</v>
      </c>
      <c r="J525" s="27">
        <v>161548</v>
      </c>
      <c r="K525" s="27" t="e">
        <f>VLOOKUP(D525,'[1]Xử lý'!$C$175:$I$415,1,0)</f>
        <v>#N/A</v>
      </c>
      <c r="L525" s="27"/>
      <c r="M525" s="27"/>
      <c r="N525" s="26" t="s">
        <v>5496</v>
      </c>
      <c r="O525" s="26" t="b">
        <v>1</v>
      </c>
      <c r="P525" s="26" t="s">
        <v>7095</v>
      </c>
    </row>
    <row r="526" spans="1:16" hidden="1" x14ac:dyDescent="0.25">
      <c r="A526" s="25">
        <v>44403</v>
      </c>
      <c r="B526" s="25">
        <v>44403</v>
      </c>
      <c r="C526" s="26" t="s">
        <v>7096</v>
      </c>
      <c r="D526" s="26" t="s">
        <v>7097</v>
      </c>
      <c r="E526" s="26" t="s">
        <v>5494</v>
      </c>
      <c r="F526" s="26" t="s">
        <v>5495</v>
      </c>
      <c r="G526" s="27">
        <v>269973</v>
      </c>
      <c r="H526" s="27">
        <v>0</v>
      </c>
      <c r="I526" s="27">
        <v>26997</v>
      </c>
      <c r="J526" s="27">
        <v>296970</v>
      </c>
      <c r="K526" s="27" t="e">
        <f>VLOOKUP(D526,'[1]Xử lý'!$C$175:$I$415,1,0)</f>
        <v>#N/A</v>
      </c>
      <c r="L526" s="27"/>
      <c r="M526" s="27"/>
      <c r="N526" s="26" t="s">
        <v>5496</v>
      </c>
      <c r="O526" s="26" t="b">
        <v>1</v>
      </c>
      <c r="P526" s="26" t="s">
        <v>7098</v>
      </c>
    </row>
    <row r="527" spans="1:16" hidden="1" x14ac:dyDescent="0.25">
      <c r="A527" s="25">
        <v>44403</v>
      </c>
      <c r="B527" s="25">
        <v>44403</v>
      </c>
      <c r="C527" s="26" t="s">
        <v>7099</v>
      </c>
      <c r="D527" s="26" t="s">
        <v>7100</v>
      </c>
      <c r="E527" s="26" t="s">
        <v>5494</v>
      </c>
      <c r="F527" s="26" t="s">
        <v>5495</v>
      </c>
      <c r="G527" s="27">
        <v>87787</v>
      </c>
      <c r="H527" s="27">
        <v>0</v>
      </c>
      <c r="I527" s="27">
        <v>8779</v>
      </c>
      <c r="J527" s="27">
        <v>96566</v>
      </c>
      <c r="K527" s="27" t="e">
        <f>VLOOKUP(D527,'[1]Xử lý'!$C$175:$I$415,1,0)</f>
        <v>#N/A</v>
      </c>
      <c r="L527" s="27"/>
      <c r="M527" s="27"/>
      <c r="N527" s="26" t="s">
        <v>5496</v>
      </c>
      <c r="O527" s="26" t="b">
        <v>1</v>
      </c>
      <c r="P527" s="26" t="s">
        <v>7101</v>
      </c>
    </row>
    <row r="528" spans="1:16" hidden="1" x14ac:dyDescent="0.25">
      <c r="A528" s="25">
        <v>44403</v>
      </c>
      <c r="B528" s="25">
        <v>44403</v>
      </c>
      <c r="C528" s="26" t="s">
        <v>7102</v>
      </c>
      <c r="D528" s="26" t="s">
        <v>7103</v>
      </c>
      <c r="E528" s="26" t="s">
        <v>5494</v>
      </c>
      <c r="F528" s="26" t="s">
        <v>5495</v>
      </c>
      <c r="G528" s="27">
        <v>433978</v>
      </c>
      <c r="H528" s="27">
        <v>0</v>
      </c>
      <c r="I528" s="27">
        <v>43398</v>
      </c>
      <c r="J528" s="27">
        <v>477376</v>
      </c>
      <c r="K528" s="27" t="e">
        <f>VLOOKUP(D528,'[1]Xử lý'!$C$175:$I$415,1,0)</f>
        <v>#N/A</v>
      </c>
      <c r="L528" s="27"/>
      <c r="M528" s="27"/>
      <c r="N528" s="26" t="s">
        <v>5496</v>
      </c>
      <c r="O528" s="26" t="b">
        <v>1</v>
      </c>
      <c r="P528" s="26" t="s">
        <v>7104</v>
      </c>
    </row>
    <row r="529" spans="1:16" hidden="1" x14ac:dyDescent="0.25">
      <c r="A529" s="25">
        <v>44403</v>
      </c>
      <c r="B529" s="25">
        <v>44403</v>
      </c>
      <c r="C529" s="26" t="s">
        <v>7105</v>
      </c>
      <c r="D529" s="26" t="s">
        <v>7106</v>
      </c>
      <c r="E529" s="26" t="s">
        <v>5494</v>
      </c>
      <c r="F529" s="26" t="s">
        <v>5495</v>
      </c>
      <c r="G529" s="27">
        <v>111058</v>
      </c>
      <c r="H529" s="27">
        <v>0</v>
      </c>
      <c r="I529" s="27">
        <v>11106</v>
      </c>
      <c r="J529" s="27">
        <v>122164</v>
      </c>
      <c r="K529" s="27" t="e">
        <f>VLOOKUP(D529,'[1]Xử lý'!$C$175:$I$415,1,0)</f>
        <v>#N/A</v>
      </c>
      <c r="L529" s="27"/>
      <c r="M529" s="27"/>
      <c r="N529" s="26" t="s">
        <v>5496</v>
      </c>
      <c r="O529" s="26" t="b">
        <v>1</v>
      </c>
      <c r="P529" s="26" t="s">
        <v>7107</v>
      </c>
    </row>
    <row r="530" spans="1:16" hidden="1" x14ac:dyDescent="0.25">
      <c r="A530" s="25">
        <v>44403</v>
      </c>
      <c r="B530" s="25">
        <v>44403</v>
      </c>
      <c r="C530" s="26" t="s">
        <v>7108</v>
      </c>
      <c r="D530" s="26" t="s">
        <v>7109</v>
      </c>
      <c r="E530" s="26" t="s">
        <v>5494</v>
      </c>
      <c r="F530" s="26" t="s">
        <v>5495</v>
      </c>
      <c r="G530" s="27">
        <v>177188</v>
      </c>
      <c r="H530" s="27">
        <v>0</v>
      </c>
      <c r="I530" s="27">
        <v>0</v>
      </c>
      <c r="J530" s="27">
        <v>177188</v>
      </c>
      <c r="K530" s="27" t="e">
        <f>VLOOKUP(D530,'[1]Xử lý'!$C$175:$I$415,1,0)</f>
        <v>#N/A</v>
      </c>
      <c r="L530" s="27"/>
      <c r="M530" s="27"/>
      <c r="N530" s="26" t="s">
        <v>5496</v>
      </c>
      <c r="O530" s="26" t="b">
        <v>1</v>
      </c>
      <c r="P530" s="26" t="s">
        <v>7110</v>
      </c>
    </row>
    <row r="531" spans="1:16" hidden="1" x14ac:dyDescent="0.25">
      <c r="A531" s="25">
        <v>44403</v>
      </c>
      <c r="B531" s="25">
        <v>44403</v>
      </c>
      <c r="C531" s="26" t="s">
        <v>7111</v>
      </c>
      <c r="D531" s="26" t="s">
        <v>7112</v>
      </c>
      <c r="E531" s="26" t="s">
        <v>5494</v>
      </c>
      <c r="F531" s="26" t="s">
        <v>5495</v>
      </c>
      <c r="G531" s="27">
        <v>138000</v>
      </c>
      <c r="H531" s="27">
        <v>0</v>
      </c>
      <c r="I531" s="27">
        <v>13800</v>
      </c>
      <c r="J531" s="27">
        <v>151800</v>
      </c>
      <c r="K531" s="27" t="e">
        <f>VLOOKUP(D531,'[1]Xử lý'!$C$175:$I$415,1,0)</f>
        <v>#N/A</v>
      </c>
      <c r="L531" s="27"/>
      <c r="M531" s="27"/>
      <c r="N531" s="26" t="s">
        <v>5496</v>
      </c>
      <c r="O531" s="26" t="b">
        <v>1</v>
      </c>
      <c r="P531" s="26" t="s">
        <v>7113</v>
      </c>
    </row>
    <row r="532" spans="1:16" hidden="1" x14ac:dyDescent="0.25">
      <c r="A532" s="25">
        <v>44403</v>
      </c>
      <c r="B532" s="25">
        <v>44403</v>
      </c>
      <c r="C532" s="26" t="s">
        <v>7114</v>
      </c>
      <c r="D532" s="26" t="s">
        <v>7115</v>
      </c>
      <c r="E532" s="26" t="s">
        <v>5494</v>
      </c>
      <c r="F532" s="26" t="s">
        <v>5495</v>
      </c>
      <c r="G532" s="27">
        <v>50182</v>
      </c>
      <c r="H532" s="27">
        <v>0</v>
      </c>
      <c r="I532" s="27">
        <v>5018</v>
      </c>
      <c r="J532" s="27">
        <v>55200</v>
      </c>
      <c r="K532" s="27" t="e">
        <f>VLOOKUP(D532,'[1]Xử lý'!$C$175:$I$415,1,0)</f>
        <v>#N/A</v>
      </c>
      <c r="L532" s="27"/>
      <c r="M532" s="27"/>
      <c r="N532" s="26" t="s">
        <v>5496</v>
      </c>
      <c r="O532" s="26" t="b">
        <v>1</v>
      </c>
      <c r="P532" s="26" t="s">
        <v>7116</v>
      </c>
    </row>
    <row r="533" spans="1:16" hidden="1" x14ac:dyDescent="0.25">
      <c r="A533" s="25">
        <v>44403</v>
      </c>
      <c r="B533" s="25">
        <v>44403</v>
      </c>
      <c r="C533" s="26" t="s">
        <v>7117</v>
      </c>
      <c r="D533" s="26" t="s">
        <v>7118</v>
      </c>
      <c r="E533" s="26" t="s">
        <v>5494</v>
      </c>
      <c r="F533" s="26" t="s">
        <v>5495</v>
      </c>
      <c r="G533" s="27">
        <v>282039</v>
      </c>
      <c r="H533" s="27">
        <v>0</v>
      </c>
      <c r="I533" s="27">
        <v>28204</v>
      </c>
      <c r="J533" s="27">
        <v>310243</v>
      </c>
      <c r="K533" s="27" t="e">
        <f>VLOOKUP(D533,'[1]Xử lý'!$C$175:$I$415,1,0)</f>
        <v>#N/A</v>
      </c>
      <c r="L533" s="27"/>
      <c r="M533" s="27"/>
      <c r="N533" s="26" t="s">
        <v>5496</v>
      </c>
      <c r="O533" s="26" t="b">
        <v>1</v>
      </c>
      <c r="P533" s="26" t="s">
        <v>7119</v>
      </c>
    </row>
    <row r="534" spans="1:16" hidden="1" x14ac:dyDescent="0.25">
      <c r="A534" s="25">
        <v>44403</v>
      </c>
      <c r="B534" s="25">
        <v>44403</v>
      </c>
      <c r="C534" s="26" t="s">
        <v>7120</v>
      </c>
      <c r="D534" s="26" t="s">
        <v>7121</v>
      </c>
      <c r="E534" s="26" t="s">
        <v>5494</v>
      </c>
      <c r="F534" s="26" t="s">
        <v>5495</v>
      </c>
      <c r="G534" s="27">
        <v>50182</v>
      </c>
      <c r="H534" s="27">
        <v>0</v>
      </c>
      <c r="I534" s="27">
        <v>5018</v>
      </c>
      <c r="J534" s="27">
        <v>55200</v>
      </c>
      <c r="K534" s="27" t="e">
        <f>VLOOKUP(D534,'[1]Xử lý'!$C$175:$I$415,1,0)</f>
        <v>#N/A</v>
      </c>
      <c r="L534" s="27"/>
      <c r="M534" s="27"/>
      <c r="N534" s="26" t="s">
        <v>5496</v>
      </c>
      <c r="O534" s="26" t="b">
        <v>1</v>
      </c>
      <c r="P534" s="26" t="s">
        <v>7122</v>
      </c>
    </row>
    <row r="535" spans="1:16" hidden="1" x14ac:dyDescent="0.25">
      <c r="A535" s="25">
        <v>44403</v>
      </c>
      <c r="B535" s="25">
        <v>44403</v>
      </c>
      <c r="C535" s="26" t="s">
        <v>7123</v>
      </c>
      <c r="D535" s="26" t="s">
        <v>7124</v>
      </c>
      <c r="E535" s="26" t="s">
        <v>5494</v>
      </c>
      <c r="F535" s="26" t="s">
        <v>5495</v>
      </c>
      <c r="G535" s="27">
        <v>588006</v>
      </c>
      <c r="H535" s="27">
        <v>0</v>
      </c>
      <c r="I535" s="27">
        <v>58801</v>
      </c>
      <c r="J535" s="27">
        <v>646807</v>
      </c>
      <c r="K535" s="27" t="e">
        <f>VLOOKUP(D535,'[1]Xử lý'!$C$175:$I$415,1,0)</f>
        <v>#N/A</v>
      </c>
      <c r="L535" s="27"/>
      <c r="M535" s="27"/>
      <c r="N535" s="26" t="s">
        <v>5496</v>
      </c>
      <c r="O535" s="26" t="b">
        <v>1</v>
      </c>
      <c r="P535" s="26" t="s">
        <v>7125</v>
      </c>
    </row>
    <row r="536" spans="1:16" hidden="1" x14ac:dyDescent="0.25">
      <c r="A536" s="25">
        <v>44403</v>
      </c>
      <c r="B536" s="25">
        <v>44403</v>
      </c>
      <c r="C536" s="26" t="s">
        <v>7126</v>
      </c>
      <c r="D536" s="26" t="s">
        <v>7127</v>
      </c>
      <c r="E536" s="26" t="s">
        <v>5494</v>
      </c>
      <c r="F536" s="26" t="s">
        <v>5495</v>
      </c>
      <c r="G536" s="27">
        <v>484935</v>
      </c>
      <c r="H536" s="27">
        <v>0</v>
      </c>
      <c r="I536" s="27">
        <v>48494</v>
      </c>
      <c r="J536" s="27">
        <v>533429</v>
      </c>
      <c r="K536" s="27" t="e">
        <f>VLOOKUP(D536,'[1]Xử lý'!$C$175:$I$415,1,0)</f>
        <v>#N/A</v>
      </c>
      <c r="L536" s="27"/>
      <c r="M536" s="27"/>
      <c r="N536" s="26" t="s">
        <v>5496</v>
      </c>
      <c r="O536" s="26" t="b">
        <v>1</v>
      </c>
      <c r="P536" s="26" t="s">
        <v>7128</v>
      </c>
    </row>
    <row r="537" spans="1:16" hidden="1" x14ac:dyDescent="0.25">
      <c r="A537" s="25">
        <v>44403</v>
      </c>
      <c r="B537" s="25">
        <v>44403</v>
      </c>
      <c r="C537" s="26" t="s">
        <v>7129</v>
      </c>
      <c r="D537" s="26" t="s">
        <v>7130</v>
      </c>
      <c r="E537" s="26" t="s">
        <v>5494</v>
      </c>
      <c r="F537" s="26" t="s">
        <v>5495</v>
      </c>
      <c r="G537" s="27">
        <v>369826</v>
      </c>
      <c r="H537" s="27">
        <v>0</v>
      </c>
      <c r="I537" s="27">
        <v>36983</v>
      </c>
      <c r="J537" s="27">
        <v>406809</v>
      </c>
      <c r="K537" s="27" t="e">
        <f>VLOOKUP(D537,'[1]Xử lý'!$C$175:$I$415,1,0)</f>
        <v>#N/A</v>
      </c>
      <c r="L537" s="27"/>
      <c r="M537" s="27"/>
      <c r="N537" s="26" t="s">
        <v>5496</v>
      </c>
      <c r="O537" s="26" t="b">
        <v>1</v>
      </c>
      <c r="P537" s="26" t="s">
        <v>7131</v>
      </c>
    </row>
    <row r="538" spans="1:16" hidden="1" x14ac:dyDescent="0.25">
      <c r="A538" s="25">
        <v>44403</v>
      </c>
      <c r="B538" s="25">
        <v>44403</v>
      </c>
      <c r="C538" s="26" t="s">
        <v>7132</v>
      </c>
      <c r="D538" s="26" t="s">
        <v>7133</v>
      </c>
      <c r="E538" s="26" t="s">
        <v>5494</v>
      </c>
      <c r="F538" s="26" t="s">
        <v>5495</v>
      </c>
      <c r="G538" s="27">
        <v>167830</v>
      </c>
      <c r="H538" s="27">
        <v>0</v>
      </c>
      <c r="I538" s="27">
        <v>16783</v>
      </c>
      <c r="J538" s="27">
        <v>184613</v>
      </c>
      <c r="K538" s="27" t="e">
        <f>VLOOKUP(D538,'[1]Xử lý'!$C$175:$I$415,1,0)</f>
        <v>#N/A</v>
      </c>
      <c r="L538" s="27"/>
      <c r="M538" s="27"/>
      <c r="N538" s="26" t="s">
        <v>5496</v>
      </c>
      <c r="O538" s="26" t="b">
        <v>1</v>
      </c>
      <c r="P538" s="26" t="s">
        <v>7134</v>
      </c>
    </row>
    <row r="539" spans="1:16" hidden="1" x14ac:dyDescent="0.25">
      <c r="A539" s="25">
        <v>44403</v>
      </c>
      <c r="B539" s="25">
        <v>44403</v>
      </c>
      <c r="C539" s="26" t="s">
        <v>7135</v>
      </c>
      <c r="D539" s="26" t="s">
        <v>7136</v>
      </c>
      <c r="E539" s="26" t="s">
        <v>5494</v>
      </c>
      <c r="F539" s="26" t="s">
        <v>5495</v>
      </c>
      <c r="G539" s="27">
        <v>94399</v>
      </c>
      <c r="H539" s="27">
        <v>0</v>
      </c>
      <c r="I539" s="27">
        <v>9440</v>
      </c>
      <c r="J539" s="27">
        <v>103839</v>
      </c>
      <c r="K539" s="27" t="e">
        <f>VLOOKUP(D539,'[1]Xử lý'!$C$175:$I$415,1,0)</f>
        <v>#N/A</v>
      </c>
      <c r="L539" s="27"/>
      <c r="M539" s="27"/>
      <c r="N539" s="26" t="s">
        <v>5496</v>
      </c>
      <c r="O539" s="26" t="b">
        <v>1</v>
      </c>
      <c r="P539" s="26" t="s">
        <v>7137</v>
      </c>
    </row>
    <row r="540" spans="1:16" hidden="1" x14ac:dyDescent="0.25">
      <c r="A540" s="25">
        <v>44403</v>
      </c>
      <c r="B540" s="25">
        <v>44403</v>
      </c>
      <c r="C540" s="26" t="s">
        <v>7138</v>
      </c>
      <c r="D540" s="26" t="s">
        <v>7139</v>
      </c>
      <c r="E540" s="26" t="s">
        <v>5494</v>
      </c>
      <c r="F540" s="26" t="s">
        <v>5495</v>
      </c>
      <c r="G540" s="27">
        <v>87787</v>
      </c>
      <c r="H540" s="27">
        <v>0</v>
      </c>
      <c r="I540" s="27">
        <v>8779</v>
      </c>
      <c r="J540" s="27">
        <v>96566</v>
      </c>
      <c r="K540" s="27" t="e">
        <f>VLOOKUP(D540,'[1]Xử lý'!$C$175:$I$415,1,0)</f>
        <v>#N/A</v>
      </c>
      <c r="L540" s="27"/>
      <c r="M540" s="27"/>
      <c r="N540" s="26" t="s">
        <v>5496</v>
      </c>
      <c r="O540" s="26" t="b">
        <v>1</v>
      </c>
      <c r="P540" s="26" t="s">
        <v>7140</v>
      </c>
    </row>
    <row r="541" spans="1:16" hidden="1" x14ac:dyDescent="0.25">
      <c r="A541" s="25">
        <v>44403</v>
      </c>
      <c r="B541" s="25">
        <v>44403</v>
      </c>
      <c r="C541" s="26" t="s">
        <v>7141</v>
      </c>
      <c r="D541" s="26" t="s">
        <v>7142</v>
      </c>
      <c r="E541" s="26" t="s">
        <v>5494</v>
      </c>
      <c r="F541" s="26" t="s">
        <v>5495</v>
      </c>
      <c r="G541" s="27">
        <v>458771</v>
      </c>
      <c r="H541" s="27">
        <v>0</v>
      </c>
      <c r="I541" s="27">
        <v>45877</v>
      </c>
      <c r="J541" s="27">
        <v>504648</v>
      </c>
      <c r="K541" s="27" t="e">
        <f>VLOOKUP(D541,'[1]Xử lý'!$C$175:$I$415,1,0)</f>
        <v>#N/A</v>
      </c>
      <c r="L541" s="27"/>
      <c r="M541" s="27"/>
      <c r="N541" s="26" t="s">
        <v>5496</v>
      </c>
      <c r="O541" s="26" t="b">
        <v>1</v>
      </c>
      <c r="P541" s="26" t="s">
        <v>7143</v>
      </c>
    </row>
    <row r="542" spans="1:16" hidden="1" x14ac:dyDescent="0.25">
      <c r="A542" s="25">
        <v>44403</v>
      </c>
      <c r="B542" s="25">
        <v>44403</v>
      </c>
      <c r="C542" s="26" t="s">
        <v>7144</v>
      </c>
      <c r="D542" s="26" t="s">
        <v>7145</v>
      </c>
      <c r="E542" s="26" t="s">
        <v>5494</v>
      </c>
      <c r="F542" s="26" t="s">
        <v>5495</v>
      </c>
      <c r="G542" s="27">
        <v>335660</v>
      </c>
      <c r="H542" s="27">
        <v>0</v>
      </c>
      <c r="I542" s="27">
        <v>33566</v>
      </c>
      <c r="J542" s="27">
        <v>369226</v>
      </c>
      <c r="K542" s="27" t="e">
        <f>VLOOKUP(D542,'[1]Xử lý'!$C$175:$I$415,1,0)</f>
        <v>#N/A</v>
      </c>
      <c r="L542" s="27"/>
      <c r="M542" s="27"/>
      <c r="N542" s="26" t="s">
        <v>5496</v>
      </c>
      <c r="O542" s="26" t="b">
        <v>1</v>
      </c>
      <c r="P542" s="26" t="s">
        <v>7146</v>
      </c>
    </row>
    <row r="543" spans="1:16" hidden="1" x14ac:dyDescent="0.25">
      <c r="A543" s="25">
        <v>44403</v>
      </c>
      <c r="B543" s="25">
        <v>44403</v>
      </c>
      <c r="C543" s="26" t="s">
        <v>7147</v>
      </c>
      <c r="D543" s="26" t="s">
        <v>7148</v>
      </c>
      <c r="E543" s="26" t="s">
        <v>5494</v>
      </c>
      <c r="F543" s="26" t="s">
        <v>5495</v>
      </c>
      <c r="G543" s="27">
        <v>207218</v>
      </c>
      <c r="H543" s="27">
        <v>0</v>
      </c>
      <c r="I543" s="27">
        <v>20722</v>
      </c>
      <c r="J543" s="27">
        <v>227940</v>
      </c>
      <c r="K543" s="27" t="e">
        <f>VLOOKUP(D543,'[1]Xử lý'!$C$175:$I$415,1,0)</f>
        <v>#N/A</v>
      </c>
      <c r="L543" s="27"/>
      <c r="M543" s="27"/>
      <c r="N543" s="26" t="s">
        <v>5496</v>
      </c>
      <c r="O543" s="26" t="b">
        <v>1</v>
      </c>
      <c r="P543" s="26" t="s">
        <v>7149</v>
      </c>
    </row>
    <row r="544" spans="1:16" hidden="1" x14ac:dyDescent="0.25">
      <c r="A544" s="25">
        <v>44403</v>
      </c>
      <c r="B544" s="25">
        <v>44403</v>
      </c>
      <c r="C544" s="26" t="s">
        <v>7150</v>
      </c>
      <c r="D544" s="26" t="s">
        <v>7151</v>
      </c>
      <c r="E544" s="26" t="s">
        <v>5494</v>
      </c>
      <c r="F544" s="26" t="s">
        <v>5495</v>
      </c>
      <c r="G544" s="27">
        <v>666767</v>
      </c>
      <c r="H544" s="27">
        <v>0</v>
      </c>
      <c r="I544" s="27">
        <v>66677</v>
      </c>
      <c r="J544" s="27">
        <v>733444</v>
      </c>
      <c r="K544" s="27" t="e">
        <f>VLOOKUP(D544,'[1]Xử lý'!$C$175:$I$415,1,0)</f>
        <v>#N/A</v>
      </c>
      <c r="L544" s="27"/>
      <c r="M544" s="27"/>
      <c r="N544" s="26" t="s">
        <v>5496</v>
      </c>
      <c r="O544" s="26" t="b">
        <v>1</v>
      </c>
      <c r="P544" s="26" t="s">
        <v>7152</v>
      </c>
    </row>
    <row r="545" spans="1:16" hidden="1" x14ac:dyDescent="0.25">
      <c r="A545" s="25">
        <v>44403</v>
      </c>
      <c r="B545" s="25">
        <v>44403</v>
      </c>
      <c r="C545" s="26" t="s">
        <v>7153</v>
      </c>
      <c r="D545" s="26" t="s">
        <v>7154</v>
      </c>
      <c r="E545" s="26" t="s">
        <v>5494</v>
      </c>
      <c r="F545" s="26" t="s">
        <v>5495</v>
      </c>
      <c r="G545" s="27">
        <v>92000</v>
      </c>
      <c r="H545" s="27">
        <v>0</v>
      </c>
      <c r="I545" s="27">
        <v>9200</v>
      </c>
      <c r="J545" s="27">
        <v>101200</v>
      </c>
      <c r="K545" s="27" t="e">
        <f>VLOOKUP(D545,'[1]Xử lý'!$C$175:$I$415,1,0)</f>
        <v>#N/A</v>
      </c>
      <c r="L545" s="27"/>
      <c r="M545" s="27"/>
      <c r="N545" s="26" t="s">
        <v>5496</v>
      </c>
      <c r="O545" s="26" t="b">
        <v>1</v>
      </c>
      <c r="P545" s="26" t="s">
        <v>7155</v>
      </c>
    </row>
    <row r="546" spans="1:16" hidden="1" x14ac:dyDescent="0.25">
      <c r="A546" s="25">
        <v>44403</v>
      </c>
      <c r="B546" s="25">
        <v>44403</v>
      </c>
      <c r="C546" s="26" t="s">
        <v>7156</v>
      </c>
      <c r="D546" s="26" t="s">
        <v>7157</v>
      </c>
      <c r="E546" s="26" t="s">
        <v>5494</v>
      </c>
      <c r="F546" s="26" t="s">
        <v>5495</v>
      </c>
      <c r="G546" s="27">
        <v>263361</v>
      </c>
      <c r="H546" s="27">
        <v>0</v>
      </c>
      <c r="I546" s="27">
        <v>26336</v>
      </c>
      <c r="J546" s="27">
        <v>289697</v>
      </c>
      <c r="K546" s="27" t="e">
        <f>VLOOKUP(D546,'[1]Xử lý'!$C$175:$I$415,1,0)</f>
        <v>#N/A</v>
      </c>
      <c r="L546" s="27"/>
      <c r="M546" s="27"/>
      <c r="N546" s="26" t="s">
        <v>5496</v>
      </c>
      <c r="O546" s="26" t="b">
        <v>1</v>
      </c>
      <c r="P546" s="26" t="s">
        <v>7158</v>
      </c>
    </row>
    <row r="547" spans="1:16" hidden="1" x14ac:dyDescent="0.25">
      <c r="A547" s="25">
        <v>44403</v>
      </c>
      <c r="B547" s="25">
        <v>44403</v>
      </c>
      <c r="C547" s="26" t="s">
        <v>7159</v>
      </c>
      <c r="D547" s="26" t="s">
        <v>7160</v>
      </c>
      <c r="E547" s="26" t="s">
        <v>5494</v>
      </c>
      <c r="F547" s="26" t="s">
        <v>5495</v>
      </c>
      <c r="G547" s="27">
        <v>87787</v>
      </c>
      <c r="H547" s="27">
        <v>0</v>
      </c>
      <c r="I547" s="27">
        <v>8779</v>
      </c>
      <c r="J547" s="27">
        <v>96566</v>
      </c>
      <c r="K547" s="27" t="e">
        <f>VLOOKUP(D547,'[1]Xử lý'!$C$175:$I$415,1,0)</f>
        <v>#N/A</v>
      </c>
      <c r="L547" s="27"/>
      <c r="M547" s="27"/>
      <c r="N547" s="26" t="s">
        <v>5496</v>
      </c>
      <c r="O547" s="26" t="b">
        <v>1</v>
      </c>
      <c r="P547" s="26" t="s">
        <v>7161</v>
      </c>
    </row>
    <row r="548" spans="1:16" hidden="1" x14ac:dyDescent="0.25">
      <c r="A548" s="25">
        <v>44403</v>
      </c>
      <c r="B548" s="25">
        <v>44403</v>
      </c>
      <c r="C548" s="26" t="s">
        <v>7162</v>
      </c>
      <c r="D548" s="26" t="s">
        <v>7163</v>
      </c>
      <c r="E548" s="26" t="s">
        <v>5494</v>
      </c>
      <c r="F548" s="26" t="s">
        <v>5495</v>
      </c>
      <c r="G548" s="27">
        <v>533334</v>
      </c>
      <c r="H548" s="27">
        <v>0</v>
      </c>
      <c r="I548" s="27">
        <v>53334</v>
      </c>
      <c r="J548" s="27">
        <v>586668</v>
      </c>
      <c r="K548" s="27" t="e">
        <f>VLOOKUP(D548,'[1]Xử lý'!$C$175:$I$415,1,0)</f>
        <v>#N/A</v>
      </c>
      <c r="L548" s="27"/>
      <c r="M548" s="27"/>
      <c r="N548" s="26" t="s">
        <v>5496</v>
      </c>
      <c r="O548" s="26" t="b">
        <v>1</v>
      </c>
      <c r="P548" s="26" t="s">
        <v>7164</v>
      </c>
    </row>
    <row r="549" spans="1:16" hidden="1" x14ac:dyDescent="0.25">
      <c r="A549" s="25">
        <v>44403</v>
      </c>
      <c r="B549" s="25">
        <v>44403</v>
      </c>
      <c r="C549" s="26" t="s">
        <v>7165</v>
      </c>
      <c r="D549" s="26" t="s">
        <v>7166</v>
      </c>
      <c r="E549" s="26" t="s">
        <v>5494</v>
      </c>
      <c r="F549" s="26" t="s">
        <v>5495</v>
      </c>
      <c r="G549" s="27">
        <v>61250</v>
      </c>
      <c r="H549" s="27">
        <v>0</v>
      </c>
      <c r="I549" s="27">
        <v>6125</v>
      </c>
      <c r="J549" s="27">
        <v>67375</v>
      </c>
      <c r="K549" s="27" t="e">
        <f>VLOOKUP(D549,'[1]Xử lý'!$C$175:$I$415,1,0)</f>
        <v>#N/A</v>
      </c>
      <c r="L549" s="27"/>
      <c r="M549" s="27"/>
      <c r="N549" s="26" t="s">
        <v>5496</v>
      </c>
      <c r="O549" s="26" t="b">
        <v>1</v>
      </c>
      <c r="P549" s="26" t="s">
        <v>7167</v>
      </c>
    </row>
    <row r="550" spans="1:16" hidden="1" x14ac:dyDescent="0.25">
      <c r="A550" s="25">
        <v>44403</v>
      </c>
      <c r="B550" s="25">
        <v>44403</v>
      </c>
      <c r="C550" s="26" t="s">
        <v>7168</v>
      </c>
      <c r="D550" s="26" t="s">
        <v>7169</v>
      </c>
      <c r="E550" s="26" t="s">
        <v>5494</v>
      </c>
      <c r="F550" s="26" t="s">
        <v>5495</v>
      </c>
      <c r="G550" s="27">
        <v>283197</v>
      </c>
      <c r="H550" s="27">
        <v>0</v>
      </c>
      <c r="I550" s="27">
        <v>28320</v>
      </c>
      <c r="J550" s="27">
        <v>311517</v>
      </c>
      <c r="K550" s="27" t="e">
        <f>VLOOKUP(D550,'[1]Xử lý'!$C$175:$I$415,1,0)</f>
        <v>#N/A</v>
      </c>
      <c r="L550" s="27"/>
      <c r="M550" s="27"/>
      <c r="N550" s="26" t="s">
        <v>5496</v>
      </c>
      <c r="O550" s="26" t="b">
        <v>1</v>
      </c>
      <c r="P550" s="26" t="s">
        <v>7170</v>
      </c>
    </row>
    <row r="551" spans="1:16" hidden="1" x14ac:dyDescent="0.25">
      <c r="A551" s="25">
        <v>44403</v>
      </c>
      <c r="B551" s="25">
        <v>44403</v>
      </c>
      <c r="C551" s="26" t="s">
        <v>7171</v>
      </c>
      <c r="D551" s="26" t="s">
        <v>7172</v>
      </c>
      <c r="E551" s="26" t="s">
        <v>5494</v>
      </c>
      <c r="F551" s="26" t="s">
        <v>5495</v>
      </c>
      <c r="G551" s="27">
        <v>407956</v>
      </c>
      <c r="H551" s="27">
        <v>0</v>
      </c>
      <c r="I551" s="27">
        <v>40796</v>
      </c>
      <c r="J551" s="27">
        <v>448752</v>
      </c>
      <c r="K551" s="27" t="e">
        <f>VLOOKUP(D551,'[1]Xử lý'!$C$175:$I$415,1,0)</f>
        <v>#N/A</v>
      </c>
      <c r="L551" s="27"/>
      <c r="M551" s="27"/>
      <c r="N551" s="26" t="s">
        <v>5496</v>
      </c>
      <c r="O551" s="26" t="b">
        <v>1</v>
      </c>
      <c r="P551" s="26" t="s">
        <v>7173</v>
      </c>
    </row>
    <row r="552" spans="1:16" hidden="1" x14ac:dyDescent="0.25">
      <c r="A552" s="25">
        <v>44403</v>
      </c>
      <c r="B552" s="25">
        <v>44403</v>
      </c>
      <c r="C552" s="26" t="s">
        <v>7174</v>
      </c>
      <c r="D552" s="26" t="s">
        <v>7175</v>
      </c>
      <c r="E552" s="26" t="s">
        <v>5494</v>
      </c>
      <c r="F552" s="26" t="s">
        <v>5495</v>
      </c>
      <c r="G552" s="27">
        <v>203978</v>
      </c>
      <c r="H552" s="27">
        <v>0</v>
      </c>
      <c r="I552" s="27">
        <v>20398</v>
      </c>
      <c r="J552" s="27">
        <v>224376</v>
      </c>
      <c r="K552" s="27" t="e">
        <f>VLOOKUP(D552,'[1]Xử lý'!$C$175:$I$415,1,0)</f>
        <v>#N/A</v>
      </c>
      <c r="L552" s="27"/>
      <c r="M552" s="27"/>
      <c r="N552" s="26" t="s">
        <v>5496</v>
      </c>
      <c r="O552" s="26" t="b">
        <v>1</v>
      </c>
      <c r="P552" s="26" t="s">
        <v>7176</v>
      </c>
    </row>
    <row r="553" spans="1:16" hidden="1" x14ac:dyDescent="0.25">
      <c r="A553" s="25">
        <v>44403</v>
      </c>
      <c r="B553" s="25">
        <v>44403</v>
      </c>
      <c r="C553" s="26" t="s">
        <v>7177</v>
      </c>
      <c r="D553" s="26" t="s">
        <v>7178</v>
      </c>
      <c r="E553" s="26" t="s">
        <v>5494</v>
      </c>
      <c r="F553" s="26" t="s">
        <v>5495</v>
      </c>
      <c r="G553" s="27">
        <v>175574</v>
      </c>
      <c r="H553" s="27">
        <v>0</v>
      </c>
      <c r="I553" s="27">
        <v>17557</v>
      </c>
      <c r="J553" s="27">
        <v>193131</v>
      </c>
      <c r="K553" s="27" t="e">
        <f>VLOOKUP(D553,'[1]Xử lý'!$C$175:$I$415,1,0)</f>
        <v>#N/A</v>
      </c>
      <c r="L553" s="27"/>
      <c r="M553" s="27"/>
      <c r="N553" s="26" t="s">
        <v>5496</v>
      </c>
      <c r="O553" s="26" t="b">
        <v>1</v>
      </c>
      <c r="P553" s="26" t="s">
        <v>7179</v>
      </c>
    </row>
    <row r="554" spans="1:16" hidden="1" x14ac:dyDescent="0.25">
      <c r="A554" s="25">
        <v>44403</v>
      </c>
      <c r="B554" s="25">
        <v>44403</v>
      </c>
      <c r="C554" s="26" t="s">
        <v>7180</v>
      </c>
      <c r="D554" s="26" t="s">
        <v>7181</v>
      </c>
      <c r="E554" s="26" t="s">
        <v>5494</v>
      </c>
      <c r="F554" s="26" t="s">
        <v>5495</v>
      </c>
      <c r="G554" s="27">
        <v>50182</v>
      </c>
      <c r="H554" s="27">
        <v>0</v>
      </c>
      <c r="I554" s="27">
        <v>5018</v>
      </c>
      <c r="J554" s="27">
        <v>55200</v>
      </c>
      <c r="K554" s="27" t="e">
        <f>VLOOKUP(D554,'[1]Xử lý'!$C$175:$I$415,1,0)</f>
        <v>#N/A</v>
      </c>
      <c r="L554" s="27"/>
      <c r="M554" s="27"/>
      <c r="N554" s="26" t="s">
        <v>5496</v>
      </c>
      <c r="O554" s="26" t="b">
        <v>1</v>
      </c>
      <c r="P554" s="26" t="s">
        <v>7182</v>
      </c>
    </row>
    <row r="555" spans="1:16" hidden="1" x14ac:dyDescent="0.25">
      <c r="A555" s="25">
        <v>44403</v>
      </c>
      <c r="B555" s="25">
        <v>44403</v>
      </c>
      <c r="C555" s="26" t="s">
        <v>7183</v>
      </c>
      <c r="D555" s="26" t="s">
        <v>7184</v>
      </c>
      <c r="E555" s="26" t="s">
        <v>5494</v>
      </c>
      <c r="F555" s="26" t="s">
        <v>5495</v>
      </c>
      <c r="G555" s="27">
        <v>87787</v>
      </c>
      <c r="H555" s="27">
        <v>0</v>
      </c>
      <c r="I555" s="27">
        <v>8779</v>
      </c>
      <c r="J555" s="27">
        <v>96566</v>
      </c>
      <c r="K555" s="27" t="e">
        <f>VLOOKUP(D555,'[1]Xử lý'!$C$175:$I$415,1,0)</f>
        <v>#N/A</v>
      </c>
      <c r="L555" s="27"/>
      <c r="M555" s="27"/>
      <c r="N555" s="26" t="s">
        <v>5496</v>
      </c>
      <c r="O555" s="26" t="b">
        <v>1</v>
      </c>
      <c r="P555" s="26" t="s">
        <v>7185</v>
      </c>
    </row>
    <row r="556" spans="1:16" hidden="1" x14ac:dyDescent="0.25">
      <c r="A556" s="25">
        <v>44403</v>
      </c>
      <c r="B556" s="25">
        <v>44403</v>
      </c>
      <c r="C556" s="26" t="s">
        <v>7186</v>
      </c>
      <c r="D556" s="26" t="s">
        <v>7187</v>
      </c>
      <c r="E556" s="26" t="s">
        <v>5494</v>
      </c>
      <c r="F556" s="26" t="s">
        <v>5495</v>
      </c>
      <c r="G556" s="27">
        <v>92000</v>
      </c>
      <c r="H556" s="27">
        <v>0</v>
      </c>
      <c r="I556" s="27">
        <v>9200</v>
      </c>
      <c r="J556" s="27">
        <v>101200</v>
      </c>
      <c r="K556" s="27" t="e">
        <f>VLOOKUP(D556,'[1]Xử lý'!$C$175:$I$415,1,0)</f>
        <v>#N/A</v>
      </c>
      <c r="L556" s="27"/>
      <c r="M556" s="27"/>
      <c r="N556" s="26" t="s">
        <v>5496</v>
      </c>
      <c r="O556" s="26" t="b">
        <v>1</v>
      </c>
      <c r="P556" s="26" t="s">
        <v>7188</v>
      </c>
    </row>
    <row r="557" spans="1:16" hidden="1" x14ac:dyDescent="0.25">
      <c r="A557" s="25">
        <v>44403</v>
      </c>
      <c r="B557" s="25">
        <v>44403</v>
      </c>
      <c r="C557" s="26" t="s">
        <v>7189</v>
      </c>
      <c r="D557" s="26" t="s">
        <v>7190</v>
      </c>
      <c r="E557" s="26" t="s">
        <v>5494</v>
      </c>
      <c r="F557" s="26" t="s">
        <v>5495</v>
      </c>
      <c r="G557" s="27">
        <v>137969</v>
      </c>
      <c r="H557" s="27">
        <v>0</v>
      </c>
      <c r="I557" s="27">
        <v>13797</v>
      </c>
      <c r="J557" s="27">
        <v>151766</v>
      </c>
      <c r="K557" s="27" t="e">
        <f>VLOOKUP(D557,'[1]Xử lý'!$C$175:$I$415,1,0)</f>
        <v>#N/A</v>
      </c>
      <c r="L557" s="27"/>
      <c r="M557" s="27"/>
      <c r="N557" s="26" t="s">
        <v>5496</v>
      </c>
      <c r="O557" s="26" t="b">
        <v>1</v>
      </c>
      <c r="P557" s="26" t="s">
        <v>7191</v>
      </c>
    </row>
    <row r="558" spans="1:16" hidden="1" x14ac:dyDescent="0.25">
      <c r="A558" s="25">
        <v>44403</v>
      </c>
      <c r="B558" s="25">
        <v>44403</v>
      </c>
      <c r="C558" s="26" t="s">
        <v>7192</v>
      </c>
      <c r="D558" s="26" t="s">
        <v>7193</v>
      </c>
      <c r="E558" s="26" t="s">
        <v>5494</v>
      </c>
      <c r="F558" s="26" t="s">
        <v>5495</v>
      </c>
      <c r="G558" s="27">
        <v>188026</v>
      </c>
      <c r="H558" s="27">
        <v>0</v>
      </c>
      <c r="I558" s="27">
        <v>18803</v>
      </c>
      <c r="J558" s="27">
        <v>206829</v>
      </c>
      <c r="K558" s="27" t="e">
        <f>VLOOKUP(D558,'[1]Xử lý'!$C$175:$I$415,1,0)</f>
        <v>#N/A</v>
      </c>
      <c r="L558" s="27"/>
      <c r="M558" s="27"/>
      <c r="N558" s="26" t="s">
        <v>5496</v>
      </c>
      <c r="O558" s="26" t="b">
        <v>1</v>
      </c>
      <c r="P558" s="26" t="s">
        <v>7194</v>
      </c>
    </row>
    <row r="559" spans="1:16" hidden="1" x14ac:dyDescent="0.25">
      <c r="A559" s="25">
        <v>44403</v>
      </c>
      <c r="B559" s="25">
        <v>44403</v>
      </c>
      <c r="C559" s="26" t="s">
        <v>7195</v>
      </c>
      <c r="D559" s="26" t="s">
        <v>7196</v>
      </c>
      <c r="E559" s="26" t="s">
        <v>5494</v>
      </c>
      <c r="F559" s="26" t="s">
        <v>5495</v>
      </c>
      <c r="G559" s="27">
        <v>407956</v>
      </c>
      <c r="H559" s="27">
        <v>0</v>
      </c>
      <c r="I559" s="27">
        <v>40796</v>
      </c>
      <c r="J559" s="27">
        <v>448752</v>
      </c>
      <c r="K559" s="27" t="e">
        <f>VLOOKUP(D559,'[1]Xử lý'!$C$175:$I$415,1,0)</f>
        <v>#N/A</v>
      </c>
      <c r="L559" s="27"/>
      <c r="M559" s="27"/>
      <c r="N559" s="26" t="s">
        <v>5496</v>
      </c>
      <c r="O559" s="26" t="b">
        <v>1</v>
      </c>
      <c r="P559" s="26" t="s">
        <v>7197</v>
      </c>
    </row>
    <row r="560" spans="1:16" hidden="1" x14ac:dyDescent="0.25">
      <c r="A560" s="25">
        <v>44403</v>
      </c>
      <c r="B560" s="25">
        <v>44403</v>
      </c>
      <c r="C560" s="26" t="s">
        <v>7198</v>
      </c>
      <c r="D560" s="26" t="s">
        <v>7199</v>
      </c>
      <c r="E560" s="26" t="s">
        <v>5494</v>
      </c>
      <c r="F560" s="26" t="s">
        <v>5495</v>
      </c>
      <c r="G560" s="27">
        <v>354376</v>
      </c>
      <c r="H560" s="27">
        <v>0</v>
      </c>
      <c r="I560" s="27">
        <v>0</v>
      </c>
      <c r="J560" s="27">
        <v>354376</v>
      </c>
      <c r="K560" s="27" t="e">
        <f>VLOOKUP(D560,'[1]Xử lý'!$C$175:$I$415,1,0)</f>
        <v>#N/A</v>
      </c>
      <c r="L560" s="27"/>
      <c r="M560" s="27"/>
      <c r="N560" s="26" t="s">
        <v>5496</v>
      </c>
      <c r="O560" s="26" t="b">
        <v>1</v>
      </c>
      <c r="P560" s="26" t="s">
        <v>7200</v>
      </c>
    </row>
    <row r="561" spans="1:16" hidden="1" x14ac:dyDescent="0.25">
      <c r="A561" s="25">
        <v>44403</v>
      </c>
      <c r="B561" s="25">
        <v>44403</v>
      </c>
      <c r="C561" s="26" t="s">
        <v>7201</v>
      </c>
      <c r="D561" s="26" t="s">
        <v>7202</v>
      </c>
      <c r="E561" s="26" t="s">
        <v>5494</v>
      </c>
      <c r="F561" s="26" t="s">
        <v>5495</v>
      </c>
      <c r="G561" s="27">
        <v>188026</v>
      </c>
      <c r="H561" s="27">
        <v>0</v>
      </c>
      <c r="I561" s="27">
        <v>18803</v>
      </c>
      <c r="J561" s="27">
        <v>206829</v>
      </c>
      <c r="K561" s="27" t="e">
        <f>VLOOKUP(D561,'[1]Xử lý'!$C$175:$I$415,1,0)</f>
        <v>#N/A</v>
      </c>
      <c r="L561" s="27"/>
      <c r="M561" s="27"/>
      <c r="N561" s="26" t="s">
        <v>5496</v>
      </c>
      <c r="O561" s="26" t="b">
        <v>1</v>
      </c>
      <c r="P561" s="26" t="s">
        <v>7203</v>
      </c>
    </row>
    <row r="562" spans="1:16" hidden="1" x14ac:dyDescent="0.25">
      <c r="A562" s="25">
        <v>44403</v>
      </c>
      <c r="B562" s="25">
        <v>44403</v>
      </c>
      <c r="C562" s="26" t="s">
        <v>7204</v>
      </c>
      <c r="D562" s="26" t="s">
        <v>7205</v>
      </c>
      <c r="E562" s="26" t="s">
        <v>5494</v>
      </c>
      <c r="F562" s="26" t="s">
        <v>5495</v>
      </c>
      <c r="G562" s="27">
        <v>354376</v>
      </c>
      <c r="H562" s="27">
        <v>0</v>
      </c>
      <c r="I562" s="27">
        <v>0</v>
      </c>
      <c r="J562" s="27">
        <v>354376</v>
      </c>
      <c r="K562" s="27" t="e">
        <f>VLOOKUP(D562,'[1]Xử lý'!$C$175:$I$415,1,0)</f>
        <v>#N/A</v>
      </c>
      <c r="L562" s="27"/>
      <c r="M562" s="27"/>
      <c r="N562" s="26" t="s">
        <v>5496</v>
      </c>
      <c r="O562" s="26" t="b">
        <v>1</v>
      </c>
      <c r="P562" s="26" t="s">
        <v>7206</v>
      </c>
    </row>
    <row r="563" spans="1:16" hidden="1" x14ac:dyDescent="0.25">
      <c r="A563" s="25">
        <v>44403</v>
      </c>
      <c r="B563" s="25">
        <v>44403</v>
      </c>
      <c r="C563" s="26" t="s">
        <v>7207</v>
      </c>
      <c r="D563" s="26" t="s">
        <v>7208</v>
      </c>
      <c r="E563" s="26" t="s">
        <v>5494</v>
      </c>
      <c r="F563" s="26" t="s">
        <v>5495</v>
      </c>
      <c r="G563" s="27">
        <v>100364</v>
      </c>
      <c r="H563" s="27">
        <v>0</v>
      </c>
      <c r="I563" s="27">
        <v>10036</v>
      </c>
      <c r="J563" s="27">
        <v>110400</v>
      </c>
      <c r="K563" s="27" t="e">
        <f>VLOOKUP(D563,'[1]Xử lý'!$C$175:$I$415,1,0)</f>
        <v>#N/A</v>
      </c>
      <c r="L563" s="27"/>
      <c r="M563" s="27"/>
      <c r="N563" s="26" t="s">
        <v>5496</v>
      </c>
      <c r="O563" s="26" t="b">
        <v>1</v>
      </c>
      <c r="P563" s="26" t="s">
        <v>7209</v>
      </c>
    </row>
    <row r="564" spans="1:16" hidden="1" x14ac:dyDescent="0.25">
      <c r="A564" s="25">
        <v>44403</v>
      </c>
      <c r="B564" s="25">
        <v>44403</v>
      </c>
      <c r="C564" s="26" t="s">
        <v>7210</v>
      </c>
      <c r="D564" s="26" t="s">
        <v>7211</v>
      </c>
      <c r="E564" s="26" t="s">
        <v>5494</v>
      </c>
      <c r="F564" s="26" t="s">
        <v>5495</v>
      </c>
      <c r="G564" s="27">
        <v>167830</v>
      </c>
      <c r="H564" s="27">
        <v>0</v>
      </c>
      <c r="I564" s="27">
        <v>16783</v>
      </c>
      <c r="J564" s="27">
        <v>184613</v>
      </c>
      <c r="K564" s="27" t="e">
        <f>VLOOKUP(D564,'[1]Xử lý'!$C$175:$I$415,1,0)</f>
        <v>#N/A</v>
      </c>
      <c r="L564" s="27"/>
      <c r="M564" s="27"/>
      <c r="N564" s="26" t="s">
        <v>5496</v>
      </c>
      <c r="O564" s="26" t="b">
        <v>1</v>
      </c>
      <c r="P564" s="26" t="s">
        <v>7212</v>
      </c>
    </row>
    <row r="565" spans="1:16" hidden="1" x14ac:dyDescent="0.25">
      <c r="A565" s="25">
        <v>44403</v>
      </c>
      <c r="B565" s="25">
        <v>44403</v>
      </c>
      <c r="C565" s="26" t="s">
        <v>7213</v>
      </c>
      <c r="D565" s="26" t="s">
        <v>7214</v>
      </c>
      <c r="E565" s="26" t="s">
        <v>5494</v>
      </c>
      <c r="F565" s="26" t="s">
        <v>5495</v>
      </c>
      <c r="G565" s="27">
        <v>94399</v>
      </c>
      <c r="H565" s="27">
        <v>0</v>
      </c>
      <c r="I565" s="27">
        <v>9440</v>
      </c>
      <c r="J565" s="27">
        <v>103839</v>
      </c>
      <c r="K565" s="27" t="e">
        <f>VLOOKUP(D565,'[1]Xử lý'!$C$175:$I$415,1,0)</f>
        <v>#N/A</v>
      </c>
      <c r="L565" s="27"/>
      <c r="M565" s="27"/>
      <c r="N565" s="26" t="s">
        <v>5496</v>
      </c>
      <c r="O565" s="26" t="b">
        <v>1</v>
      </c>
      <c r="P565" s="26" t="s">
        <v>7215</v>
      </c>
    </row>
    <row r="566" spans="1:16" hidden="1" x14ac:dyDescent="0.25">
      <c r="A566" s="25">
        <v>44403</v>
      </c>
      <c r="B566" s="25">
        <v>44403</v>
      </c>
      <c r="C566" s="26" t="s">
        <v>7216</v>
      </c>
      <c r="D566" s="26" t="s">
        <v>7217</v>
      </c>
      <c r="E566" s="26" t="s">
        <v>5680</v>
      </c>
      <c r="F566" s="26" t="s">
        <v>5495</v>
      </c>
      <c r="G566" s="27">
        <v>744580</v>
      </c>
      <c r="H566" s="27">
        <v>0</v>
      </c>
      <c r="I566" s="27">
        <v>74458</v>
      </c>
      <c r="J566" s="27">
        <v>819038</v>
      </c>
      <c r="K566" s="27" t="e">
        <f>VLOOKUP(D566,'[1]Xử lý'!$C$175:$I$415,1,0)</f>
        <v>#N/A</v>
      </c>
      <c r="L566" s="27"/>
      <c r="M566" s="27"/>
      <c r="N566" s="26" t="s">
        <v>5496</v>
      </c>
      <c r="O566" s="26" t="b">
        <v>1</v>
      </c>
      <c r="P566" s="26" t="s">
        <v>7218</v>
      </c>
    </row>
    <row r="567" spans="1:16" x14ac:dyDescent="0.25">
      <c r="A567" s="25">
        <v>44403</v>
      </c>
      <c r="B567" s="25">
        <v>44403</v>
      </c>
      <c r="C567" s="26" t="s">
        <v>7219</v>
      </c>
      <c r="D567" s="26" t="s">
        <v>7220</v>
      </c>
      <c r="E567" s="26" t="s">
        <v>5680</v>
      </c>
      <c r="F567" s="26" t="s">
        <v>5495</v>
      </c>
      <c r="G567" s="27">
        <v>753562</v>
      </c>
      <c r="H567" s="27">
        <v>0</v>
      </c>
      <c r="I567" s="27">
        <v>75356</v>
      </c>
      <c r="J567" s="27">
        <v>828918</v>
      </c>
      <c r="K567" s="27" t="str">
        <f>VLOOKUP(D567,'[1]Xử lý'!$C$175:$I$415,1,0)</f>
        <v>0037315</v>
      </c>
      <c r="L567" s="27">
        <f t="shared" ref="L567:L629" si="16">IF(K567&lt;&gt;0,J567,0)</f>
        <v>828918</v>
      </c>
      <c r="M567" s="27">
        <f t="shared" ref="M567:M568" si="17">J567-L567</f>
        <v>0</v>
      </c>
      <c r="N567" s="26" t="s">
        <v>5496</v>
      </c>
      <c r="O567" s="26" t="b">
        <v>1</v>
      </c>
      <c r="P567" s="26" t="s">
        <v>7221</v>
      </c>
    </row>
    <row r="568" spans="1:16" x14ac:dyDescent="0.25">
      <c r="A568" s="25">
        <v>44403</v>
      </c>
      <c r="B568" s="25">
        <v>44403</v>
      </c>
      <c r="C568" s="26" t="s">
        <v>7222</v>
      </c>
      <c r="D568" s="26" t="s">
        <v>7223</v>
      </c>
      <c r="E568" s="26" t="s">
        <v>5680</v>
      </c>
      <c r="F568" s="26" t="s">
        <v>5495</v>
      </c>
      <c r="G568" s="27">
        <v>1449099</v>
      </c>
      <c r="H568" s="27">
        <v>0</v>
      </c>
      <c r="I568" s="27">
        <v>144910</v>
      </c>
      <c r="J568" s="27">
        <v>1594009</v>
      </c>
      <c r="K568" s="27" t="str">
        <f>VLOOKUP(D568,'[1]Xử lý'!$C$175:$I$415,1,0)</f>
        <v>0037096</v>
      </c>
      <c r="L568" s="27">
        <f t="shared" si="16"/>
        <v>1594009</v>
      </c>
      <c r="M568" s="27">
        <f t="shared" si="17"/>
        <v>0</v>
      </c>
      <c r="N568" s="26" t="s">
        <v>5496</v>
      </c>
      <c r="O568" s="26" t="b">
        <v>1</v>
      </c>
      <c r="P568" s="26" t="s">
        <v>7224</v>
      </c>
    </row>
    <row r="569" spans="1:16" hidden="1" x14ac:dyDescent="0.25">
      <c r="A569" s="25">
        <v>44403</v>
      </c>
      <c r="B569" s="25">
        <v>44403</v>
      </c>
      <c r="C569" s="26" t="s">
        <v>7225</v>
      </c>
      <c r="D569" s="26" t="s">
        <v>7226</v>
      </c>
      <c r="E569" s="26" t="s">
        <v>5680</v>
      </c>
      <c r="F569" s="26" t="s">
        <v>5495</v>
      </c>
      <c r="G569" s="27">
        <v>417157</v>
      </c>
      <c r="H569" s="27">
        <v>0</v>
      </c>
      <c r="I569" s="27">
        <v>41716</v>
      </c>
      <c r="J569" s="27">
        <v>458873</v>
      </c>
      <c r="K569" s="27" t="e">
        <f>VLOOKUP(D569,'[1]Xử lý'!$C$175:$I$415,1,0)</f>
        <v>#N/A</v>
      </c>
      <c r="L569" s="27"/>
      <c r="M569" s="27"/>
      <c r="N569" s="26" t="s">
        <v>5496</v>
      </c>
      <c r="O569" s="26" t="b">
        <v>1</v>
      </c>
      <c r="P569" s="26" t="s">
        <v>7227</v>
      </c>
    </row>
    <row r="570" spans="1:16" x14ac:dyDescent="0.25">
      <c r="A570" s="25">
        <v>44403</v>
      </c>
      <c r="B570" s="25">
        <v>44403</v>
      </c>
      <c r="C570" s="26" t="s">
        <v>7228</v>
      </c>
      <c r="D570" s="26" t="s">
        <v>7229</v>
      </c>
      <c r="E570" s="26" t="s">
        <v>5680</v>
      </c>
      <c r="F570" s="26" t="s">
        <v>5495</v>
      </c>
      <c r="G570" s="27">
        <v>87787</v>
      </c>
      <c r="H570" s="27">
        <v>0</v>
      </c>
      <c r="I570" s="27">
        <v>8779</v>
      </c>
      <c r="J570" s="27">
        <v>96566</v>
      </c>
      <c r="K570" s="27" t="str">
        <f>VLOOKUP(D570,'[1]Xử lý'!$C$175:$I$415,1,0)</f>
        <v>0037048</v>
      </c>
      <c r="L570" s="27">
        <f t="shared" si="16"/>
        <v>96566</v>
      </c>
      <c r="M570" s="27">
        <f t="shared" ref="M570:M571" si="18">J570-L570</f>
        <v>0</v>
      </c>
      <c r="N570" s="26" t="s">
        <v>5496</v>
      </c>
      <c r="O570" s="26" t="b">
        <v>1</v>
      </c>
      <c r="P570" s="26" t="s">
        <v>7230</v>
      </c>
    </row>
    <row r="571" spans="1:16" x14ac:dyDescent="0.25">
      <c r="A571" s="25">
        <v>44403</v>
      </c>
      <c r="B571" s="25">
        <v>44403</v>
      </c>
      <c r="C571" s="26" t="s">
        <v>7231</v>
      </c>
      <c r="D571" s="26" t="s">
        <v>7232</v>
      </c>
      <c r="E571" s="26" t="s">
        <v>5693</v>
      </c>
      <c r="F571" s="26" t="s">
        <v>5495</v>
      </c>
      <c r="G571" s="27">
        <v>297991</v>
      </c>
      <c r="H571" s="27">
        <v>0</v>
      </c>
      <c r="I571" s="27">
        <v>29799</v>
      </c>
      <c r="J571" s="27">
        <v>327790</v>
      </c>
      <c r="K571" s="27" t="str">
        <f>VLOOKUP(D571,'[1]Xử lý'!$C$175:$I$415,1,0)</f>
        <v>0014495</v>
      </c>
      <c r="L571" s="27">
        <f t="shared" si="16"/>
        <v>327790</v>
      </c>
      <c r="M571" s="27">
        <f t="shared" si="18"/>
        <v>0</v>
      </c>
      <c r="N571" s="26" t="s">
        <v>5496</v>
      </c>
      <c r="O571" s="26" t="b">
        <v>1</v>
      </c>
      <c r="P571" s="26" t="s">
        <v>7233</v>
      </c>
    </row>
    <row r="572" spans="1:16" hidden="1" x14ac:dyDescent="0.25">
      <c r="A572" s="25">
        <v>44403</v>
      </c>
      <c r="B572" s="25">
        <v>44403</v>
      </c>
      <c r="C572" s="26" t="s">
        <v>7234</v>
      </c>
      <c r="D572" s="26" t="s">
        <v>7235</v>
      </c>
      <c r="E572" s="26" t="s">
        <v>5693</v>
      </c>
      <c r="F572" s="26" t="s">
        <v>5495</v>
      </c>
      <c r="G572" s="27">
        <v>200728</v>
      </c>
      <c r="H572" s="27">
        <v>0</v>
      </c>
      <c r="I572" s="27">
        <v>20073</v>
      </c>
      <c r="J572" s="27">
        <v>220801</v>
      </c>
      <c r="K572" s="27" t="e">
        <f>VLOOKUP(D572,'[1]Xử lý'!$C$175:$I$415,1,0)</f>
        <v>#N/A</v>
      </c>
      <c r="L572" s="27"/>
      <c r="M572" s="27"/>
      <c r="N572" s="26" t="s">
        <v>5496</v>
      </c>
      <c r="O572" s="26" t="b">
        <v>1</v>
      </c>
      <c r="P572" s="26" t="s">
        <v>7236</v>
      </c>
    </row>
    <row r="573" spans="1:16" hidden="1" x14ac:dyDescent="0.25">
      <c r="A573" s="25">
        <v>44403</v>
      </c>
      <c r="B573" s="25">
        <v>44403</v>
      </c>
      <c r="C573" s="26" t="s">
        <v>7237</v>
      </c>
      <c r="D573" s="26" t="s">
        <v>7238</v>
      </c>
      <c r="E573" s="26" t="s">
        <v>5693</v>
      </c>
      <c r="F573" s="26" t="s">
        <v>5495</v>
      </c>
      <c r="G573" s="27">
        <v>220293</v>
      </c>
      <c r="H573" s="27">
        <v>0</v>
      </c>
      <c r="I573" s="27">
        <v>22029</v>
      </c>
      <c r="J573" s="27">
        <v>242322</v>
      </c>
      <c r="K573" s="27" t="e">
        <f>VLOOKUP(D573,'[1]Xử lý'!$C$175:$I$415,1,0)</f>
        <v>#N/A</v>
      </c>
      <c r="L573" s="27"/>
      <c r="M573" s="27"/>
      <c r="N573" s="26" t="s">
        <v>5496</v>
      </c>
      <c r="O573" s="26" t="b">
        <v>1</v>
      </c>
      <c r="P573" s="26" t="s">
        <v>7239</v>
      </c>
    </row>
    <row r="574" spans="1:16" hidden="1" x14ac:dyDescent="0.25">
      <c r="A574" s="25">
        <v>44403</v>
      </c>
      <c r="B574" s="25">
        <v>44403</v>
      </c>
      <c r="C574" s="26" t="s">
        <v>7240</v>
      </c>
      <c r="D574" s="26" t="s">
        <v>7241</v>
      </c>
      <c r="E574" s="26" t="s">
        <v>5693</v>
      </c>
      <c r="F574" s="26" t="s">
        <v>5495</v>
      </c>
      <c r="G574" s="27">
        <v>469596</v>
      </c>
      <c r="H574" s="27">
        <v>0</v>
      </c>
      <c r="I574" s="27">
        <v>46960</v>
      </c>
      <c r="J574" s="27">
        <v>516556</v>
      </c>
      <c r="K574" s="27" t="e">
        <f>VLOOKUP(D574,'[1]Xử lý'!$C$175:$I$415,1,0)</f>
        <v>#N/A</v>
      </c>
      <c r="L574" s="27"/>
      <c r="M574" s="27"/>
      <c r="N574" s="26" t="s">
        <v>5496</v>
      </c>
      <c r="O574" s="26" t="b">
        <v>1</v>
      </c>
      <c r="P574" s="26" t="s">
        <v>7242</v>
      </c>
    </row>
    <row r="575" spans="1:16" hidden="1" x14ac:dyDescent="0.25">
      <c r="A575" s="25">
        <v>44403</v>
      </c>
      <c r="B575" s="25">
        <v>44403</v>
      </c>
      <c r="C575" s="26" t="s">
        <v>7243</v>
      </c>
      <c r="D575" s="26" t="s">
        <v>7244</v>
      </c>
      <c r="E575" s="26" t="s">
        <v>5693</v>
      </c>
      <c r="F575" s="26" t="s">
        <v>5495</v>
      </c>
      <c r="G575" s="27">
        <v>101989</v>
      </c>
      <c r="H575" s="27">
        <v>0</v>
      </c>
      <c r="I575" s="27">
        <v>10199</v>
      </c>
      <c r="J575" s="27">
        <v>112188</v>
      </c>
      <c r="K575" s="27" t="e">
        <f>VLOOKUP(D575,'[1]Xử lý'!$C$175:$I$415,1,0)</f>
        <v>#N/A</v>
      </c>
      <c r="L575" s="27"/>
      <c r="M575" s="27"/>
      <c r="N575" s="26" t="s">
        <v>5496</v>
      </c>
      <c r="O575" s="26" t="b">
        <v>1</v>
      </c>
      <c r="P575" s="26" t="s">
        <v>7245</v>
      </c>
    </row>
    <row r="576" spans="1:16" hidden="1" x14ac:dyDescent="0.25">
      <c r="A576" s="25">
        <v>44403</v>
      </c>
      <c r="B576" s="25">
        <v>44403</v>
      </c>
      <c r="C576" s="26" t="s">
        <v>7246</v>
      </c>
      <c r="D576" s="26" t="s">
        <v>7247</v>
      </c>
      <c r="E576" s="26" t="s">
        <v>5693</v>
      </c>
      <c r="F576" s="26" t="s">
        <v>5495</v>
      </c>
      <c r="G576" s="27">
        <v>50182</v>
      </c>
      <c r="H576" s="27">
        <v>0</v>
      </c>
      <c r="I576" s="27">
        <v>5018</v>
      </c>
      <c r="J576" s="27">
        <v>55200</v>
      </c>
      <c r="K576" s="27" t="e">
        <f>VLOOKUP(D576,'[1]Xử lý'!$C$175:$I$415,1,0)</f>
        <v>#N/A</v>
      </c>
      <c r="L576" s="27"/>
      <c r="M576" s="27"/>
      <c r="N576" s="26" t="s">
        <v>5496</v>
      </c>
      <c r="O576" s="26" t="b">
        <v>1</v>
      </c>
      <c r="P576" s="26" t="s">
        <v>7248</v>
      </c>
    </row>
    <row r="577" spans="1:16" x14ac:dyDescent="0.25">
      <c r="A577" s="25">
        <v>44403</v>
      </c>
      <c r="B577" s="25">
        <v>44403</v>
      </c>
      <c r="C577" s="26" t="s">
        <v>7249</v>
      </c>
      <c r="D577" s="26" t="s">
        <v>7250</v>
      </c>
      <c r="E577" s="26" t="s">
        <v>5693</v>
      </c>
      <c r="F577" s="26" t="s">
        <v>5495</v>
      </c>
      <c r="G577" s="27">
        <v>614509</v>
      </c>
      <c r="H577" s="27">
        <v>0</v>
      </c>
      <c r="I577" s="27">
        <v>61451</v>
      </c>
      <c r="J577" s="27">
        <v>675960</v>
      </c>
      <c r="K577" s="27" t="str">
        <f>VLOOKUP(D577,'[1]Xử lý'!$C$175:$I$415,1,0)</f>
        <v>0014458</v>
      </c>
      <c r="L577" s="27">
        <f t="shared" si="16"/>
        <v>675960</v>
      </c>
      <c r="M577" s="27">
        <f>J577-L577</f>
        <v>0</v>
      </c>
      <c r="N577" s="26" t="s">
        <v>5496</v>
      </c>
      <c r="O577" s="26" t="b">
        <v>1</v>
      </c>
      <c r="P577" s="26" t="s">
        <v>7251</v>
      </c>
    </row>
    <row r="578" spans="1:16" hidden="1" x14ac:dyDescent="0.25">
      <c r="A578" s="25">
        <v>44403</v>
      </c>
      <c r="B578" s="25">
        <v>44403</v>
      </c>
      <c r="C578" s="26" t="s">
        <v>7252</v>
      </c>
      <c r="D578" s="26" t="s">
        <v>7253</v>
      </c>
      <c r="E578" s="26" t="s">
        <v>5693</v>
      </c>
      <c r="F578" s="26" t="s">
        <v>5495</v>
      </c>
      <c r="G578" s="27">
        <v>94013</v>
      </c>
      <c r="H578" s="27">
        <v>0</v>
      </c>
      <c r="I578" s="27">
        <v>9401</v>
      </c>
      <c r="J578" s="27">
        <v>103414</v>
      </c>
      <c r="K578" s="27" t="e">
        <f>VLOOKUP(D578,'[1]Xử lý'!$C$175:$I$415,1,0)</f>
        <v>#N/A</v>
      </c>
      <c r="L578" s="27"/>
      <c r="M578" s="27"/>
      <c r="N578" s="26" t="s">
        <v>5496</v>
      </c>
      <c r="O578" s="26" t="b">
        <v>1</v>
      </c>
      <c r="P578" s="26" t="s">
        <v>7254</v>
      </c>
    </row>
    <row r="579" spans="1:16" x14ac:dyDescent="0.25">
      <c r="A579" s="25">
        <v>44403</v>
      </c>
      <c r="B579" s="25">
        <v>44403</v>
      </c>
      <c r="C579" s="26" t="s">
        <v>7255</v>
      </c>
      <c r="D579" s="26" t="s">
        <v>7256</v>
      </c>
      <c r="E579" s="26" t="s">
        <v>5693</v>
      </c>
      <c r="F579" s="26" t="s">
        <v>5495</v>
      </c>
      <c r="G579" s="27">
        <v>203978</v>
      </c>
      <c r="H579" s="27">
        <v>0</v>
      </c>
      <c r="I579" s="27">
        <v>20398</v>
      </c>
      <c r="J579" s="27">
        <v>224376</v>
      </c>
      <c r="K579" s="27" t="str">
        <f>VLOOKUP(D579,'[1]Xử lý'!$C$175:$I$415,1,0)</f>
        <v>0014451</v>
      </c>
      <c r="L579" s="27">
        <f t="shared" si="16"/>
        <v>224376</v>
      </c>
      <c r="M579" s="27">
        <f t="shared" ref="M579:M580" si="19">J579-L579</f>
        <v>0</v>
      </c>
      <c r="N579" s="26" t="s">
        <v>5496</v>
      </c>
      <c r="O579" s="26" t="b">
        <v>1</v>
      </c>
      <c r="P579" s="26" t="s">
        <v>7257</v>
      </c>
    </row>
    <row r="580" spans="1:16" x14ac:dyDescent="0.25">
      <c r="A580" s="25">
        <v>44403</v>
      </c>
      <c r="B580" s="25">
        <v>44403</v>
      </c>
      <c r="C580" s="26" t="s">
        <v>7258</v>
      </c>
      <c r="D580" s="26" t="s">
        <v>7259</v>
      </c>
      <c r="E580" s="26" t="s">
        <v>5693</v>
      </c>
      <c r="F580" s="26" t="s">
        <v>5495</v>
      </c>
      <c r="G580" s="27">
        <v>87787</v>
      </c>
      <c r="H580" s="27">
        <v>0</v>
      </c>
      <c r="I580" s="27">
        <v>8779</v>
      </c>
      <c r="J580" s="27">
        <v>96566</v>
      </c>
      <c r="K580" s="27" t="str">
        <f>VLOOKUP(D580,'[1]Xử lý'!$C$175:$I$415,1,0)</f>
        <v>0014448</v>
      </c>
      <c r="L580" s="27">
        <f t="shared" si="16"/>
        <v>96566</v>
      </c>
      <c r="M580" s="27">
        <f t="shared" si="19"/>
        <v>0</v>
      </c>
      <c r="N580" s="26" t="s">
        <v>5496</v>
      </c>
      <c r="O580" s="26" t="b">
        <v>1</v>
      </c>
      <c r="P580" s="26" t="s">
        <v>7260</v>
      </c>
    </row>
    <row r="581" spans="1:16" hidden="1" x14ac:dyDescent="0.25">
      <c r="A581" s="25">
        <v>44403</v>
      </c>
      <c r="B581" s="25">
        <v>44403</v>
      </c>
      <c r="C581" s="26" t="s">
        <v>7261</v>
      </c>
      <c r="D581" s="26" t="s">
        <v>7262</v>
      </c>
      <c r="E581" s="26" t="s">
        <v>5693</v>
      </c>
      <c r="F581" s="26" t="s">
        <v>5495</v>
      </c>
      <c r="G581" s="27">
        <v>189776</v>
      </c>
      <c r="H581" s="27">
        <v>0</v>
      </c>
      <c r="I581" s="27">
        <v>18978</v>
      </c>
      <c r="J581" s="27">
        <v>208754</v>
      </c>
      <c r="K581" s="27" t="e">
        <f>VLOOKUP(D581,'[1]Xử lý'!$C$175:$I$415,1,0)</f>
        <v>#N/A</v>
      </c>
      <c r="L581" s="27"/>
      <c r="M581" s="27"/>
      <c r="N581" s="26" t="s">
        <v>5496</v>
      </c>
      <c r="O581" s="26" t="b">
        <v>1</v>
      </c>
      <c r="P581" s="26" t="s">
        <v>7263</v>
      </c>
    </row>
    <row r="582" spans="1:16" x14ac:dyDescent="0.25">
      <c r="A582" s="25">
        <v>44403</v>
      </c>
      <c r="B582" s="25">
        <v>44403</v>
      </c>
      <c r="C582" s="26" t="s">
        <v>7264</v>
      </c>
      <c r="D582" s="26" t="s">
        <v>7265</v>
      </c>
      <c r="E582" s="26" t="s">
        <v>5693</v>
      </c>
      <c r="F582" s="26" t="s">
        <v>5495</v>
      </c>
      <c r="G582" s="27">
        <v>305967</v>
      </c>
      <c r="H582" s="27">
        <v>0</v>
      </c>
      <c r="I582" s="27">
        <v>30597</v>
      </c>
      <c r="J582" s="27">
        <v>336564</v>
      </c>
      <c r="K582" s="27" t="str">
        <f>VLOOKUP(D582,'[1]Xử lý'!$C$175:$I$415,1,0)</f>
        <v>0014436</v>
      </c>
      <c r="L582" s="27">
        <f t="shared" si="16"/>
        <v>336564</v>
      </c>
      <c r="M582" s="27">
        <f>J582-L582</f>
        <v>0</v>
      </c>
      <c r="N582" s="26" t="s">
        <v>5496</v>
      </c>
      <c r="O582" s="26" t="b">
        <v>1</v>
      </c>
      <c r="P582" s="26" t="s">
        <v>7266</v>
      </c>
    </row>
    <row r="583" spans="1:16" hidden="1" x14ac:dyDescent="0.25">
      <c r="A583" s="25">
        <v>44403</v>
      </c>
      <c r="B583" s="25">
        <v>44403</v>
      </c>
      <c r="C583" s="26" t="s">
        <v>7267</v>
      </c>
      <c r="D583" s="26" t="s">
        <v>7268</v>
      </c>
      <c r="E583" s="26" t="s">
        <v>5693</v>
      </c>
      <c r="F583" s="26" t="s">
        <v>5495</v>
      </c>
      <c r="G583" s="27">
        <v>305967</v>
      </c>
      <c r="H583" s="27">
        <v>0</v>
      </c>
      <c r="I583" s="27">
        <v>30597</v>
      </c>
      <c r="J583" s="27">
        <v>336564</v>
      </c>
      <c r="K583" s="27" t="e">
        <f>VLOOKUP(D583,'[1]Xử lý'!$C$175:$I$415,1,0)</f>
        <v>#N/A</v>
      </c>
      <c r="L583" s="27"/>
      <c r="M583" s="27"/>
      <c r="N583" s="26" t="s">
        <v>5496</v>
      </c>
      <c r="O583" s="26" t="b">
        <v>1</v>
      </c>
      <c r="P583" s="26" t="s">
        <v>7269</v>
      </c>
    </row>
    <row r="584" spans="1:16" x14ac:dyDescent="0.25">
      <c r="A584" s="25">
        <v>44403</v>
      </c>
      <c r="B584" s="25">
        <v>44403</v>
      </c>
      <c r="C584" s="26" t="s">
        <v>7270</v>
      </c>
      <c r="D584" s="26" t="s">
        <v>7271</v>
      </c>
      <c r="E584" s="26" t="s">
        <v>5693</v>
      </c>
      <c r="F584" s="26" t="s">
        <v>5495</v>
      </c>
      <c r="G584" s="27">
        <v>87787</v>
      </c>
      <c r="H584" s="27">
        <v>0</v>
      </c>
      <c r="I584" s="27">
        <v>8779</v>
      </c>
      <c r="J584" s="27">
        <v>96566</v>
      </c>
      <c r="K584" s="27" t="str">
        <f>VLOOKUP(D584,'[1]Xử lý'!$C$175:$I$415,1,0)</f>
        <v>0014427</v>
      </c>
      <c r="L584" s="27">
        <f t="shared" si="16"/>
        <v>96566</v>
      </c>
      <c r="M584" s="27">
        <f>J584-L584</f>
        <v>0</v>
      </c>
      <c r="N584" s="26" t="s">
        <v>5496</v>
      </c>
      <c r="O584" s="26" t="b">
        <v>1</v>
      </c>
      <c r="P584" s="26" t="s">
        <v>7272</v>
      </c>
    </row>
    <row r="585" spans="1:16" hidden="1" x14ac:dyDescent="0.25">
      <c r="A585" s="25">
        <v>44403</v>
      </c>
      <c r="B585" s="25">
        <v>44403</v>
      </c>
      <c r="C585" s="26" t="s">
        <v>7273</v>
      </c>
      <c r="D585" s="26" t="s">
        <v>7274</v>
      </c>
      <c r="E585" s="26" t="s">
        <v>5693</v>
      </c>
      <c r="F585" s="26" t="s">
        <v>5495</v>
      </c>
      <c r="G585" s="27">
        <v>50182</v>
      </c>
      <c r="H585" s="27">
        <v>0</v>
      </c>
      <c r="I585" s="27">
        <v>5018</v>
      </c>
      <c r="J585" s="27">
        <v>55200</v>
      </c>
      <c r="K585" s="27" t="e">
        <f>VLOOKUP(D585,'[1]Xử lý'!$C$175:$I$415,1,0)</f>
        <v>#N/A</v>
      </c>
      <c r="L585" s="27"/>
      <c r="M585" s="27"/>
      <c r="N585" s="26" t="s">
        <v>5496</v>
      </c>
      <c r="O585" s="26" t="b">
        <v>1</v>
      </c>
      <c r="P585" s="26" t="s">
        <v>7275</v>
      </c>
    </row>
    <row r="586" spans="1:16" hidden="1" x14ac:dyDescent="0.25">
      <c r="A586" s="25">
        <v>44403</v>
      </c>
      <c r="B586" s="25">
        <v>44403</v>
      </c>
      <c r="C586" s="26" t="s">
        <v>7276</v>
      </c>
      <c r="D586" s="26" t="s">
        <v>7277</v>
      </c>
      <c r="E586" s="26" t="s">
        <v>5693</v>
      </c>
      <c r="F586" s="26" t="s">
        <v>5495</v>
      </c>
      <c r="G586" s="27">
        <v>101989</v>
      </c>
      <c r="H586" s="27">
        <v>0</v>
      </c>
      <c r="I586" s="27">
        <v>10199</v>
      </c>
      <c r="J586" s="27">
        <v>112188</v>
      </c>
      <c r="K586" s="27" t="e">
        <f>VLOOKUP(D586,'[1]Xử lý'!$C$175:$I$415,1,0)</f>
        <v>#N/A</v>
      </c>
      <c r="L586" s="27"/>
      <c r="M586" s="27"/>
      <c r="N586" s="26" t="s">
        <v>5496</v>
      </c>
      <c r="O586" s="26" t="b">
        <v>1</v>
      </c>
      <c r="P586" s="26" t="s">
        <v>7278</v>
      </c>
    </row>
    <row r="587" spans="1:16" hidden="1" x14ac:dyDescent="0.25">
      <c r="A587" s="25">
        <v>44403</v>
      </c>
      <c r="B587" s="25">
        <v>44403</v>
      </c>
      <c r="C587" s="26" t="s">
        <v>7279</v>
      </c>
      <c r="D587" s="26" t="s">
        <v>7280</v>
      </c>
      <c r="E587" s="26" t="s">
        <v>5693</v>
      </c>
      <c r="F587" s="26" t="s">
        <v>5495</v>
      </c>
      <c r="G587" s="27">
        <v>73431</v>
      </c>
      <c r="H587" s="27">
        <v>0</v>
      </c>
      <c r="I587" s="27">
        <v>7343</v>
      </c>
      <c r="J587" s="27">
        <v>80774</v>
      </c>
      <c r="K587" s="27" t="e">
        <f>VLOOKUP(D587,'[1]Xử lý'!$C$175:$I$415,1,0)</f>
        <v>#N/A</v>
      </c>
      <c r="L587" s="27"/>
      <c r="M587" s="27"/>
      <c r="N587" s="26" t="s">
        <v>5496</v>
      </c>
      <c r="O587" s="26" t="b">
        <v>1</v>
      </c>
      <c r="P587" s="26" t="s">
        <v>7281</v>
      </c>
    </row>
    <row r="588" spans="1:16" x14ac:dyDescent="0.25">
      <c r="A588" s="25">
        <v>44403</v>
      </c>
      <c r="B588" s="25">
        <v>44403</v>
      </c>
      <c r="C588" s="26" t="s">
        <v>7282</v>
      </c>
      <c r="D588" s="26" t="s">
        <v>7283</v>
      </c>
      <c r="E588" s="26" t="s">
        <v>5693</v>
      </c>
      <c r="F588" s="26" t="s">
        <v>5495</v>
      </c>
      <c r="G588" s="27">
        <v>101989</v>
      </c>
      <c r="H588" s="27">
        <v>0</v>
      </c>
      <c r="I588" s="27">
        <v>10199</v>
      </c>
      <c r="J588" s="27">
        <v>112188</v>
      </c>
      <c r="K588" s="27" t="str">
        <f>VLOOKUP(D588,'[1]Xử lý'!$C$175:$I$415,1,0)</f>
        <v>0014402</v>
      </c>
      <c r="L588" s="27">
        <f t="shared" si="16"/>
        <v>112188</v>
      </c>
      <c r="M588" s="27">
        <f t="shared" ref="M588:M589" si="20">J588-L588</f>
        <v>0</v>
      </c>
      <c r="N588" s="26" t="s">
        <v>5496</v>
      </c>
      <c r="O588" s="26" t="b">
        <v>1</v>
      </c>
      <c r="P588" s="26" t="s">
        <v>7284</v>
      </c>
    </row>
    <row r="589" spans="1:16" x14ac:dyDescent="0.25">
      <c r="A589" s="25">
        <v>44403</v>
      </c>
      <c r="B589" s="25">
        <v>44403</v>
      </c>
      <c r="C589" s="26" t="s">
        <v>7285</v>
      </c>
      <c r="D589" s="26" t="s">
        <v>7286</v>
      </c>
      <c r="E589" s="26" t="s">
        <v>5693</v>
      </c>
      <c r="F589" s="26" t="s">
        <v>5495</v>
      </c>
      <c r="G589" s="27">
        <v>203978</v>
      </c>
      <c r="H589" s="27">
        <v>0</v>
      </c>
      <c r="I589" s="27">
        <v>20398</v>
      </c>
      <c r="J589" s="27">
        <v>224376</v>
      </c>
      <c r="K589" s="27" t="str">
        <f>VLOOKUP(D589,'[1]Xử lý'!$C$175:$I$415,1,0)</f>
        <v>0014399</v>
      </c>
      <c r="L589" s="27">
        <f t="shared" si="16"/>
        <v>224376</v>
      </c>
      <c r="M589" s="27">
        <f t="shared" si="20"/>
        <v>0</v>
      </c>
      <c r="N589" s="26" t="s">
        <v>5496</v>
      </c>
      <c r="O589" s="26" t="b">
        <v>1</v>
      </c>
      <c r="P589" s="26" t="s">
        <v>7287</v>
      </c>
    </row>
    <row r="590" spans="1:16" hidden="1" x14ac:dyDescent="0.25">
      <c r="A590" s="25">
        <v>44403</v>
      </c>
      <c r="B590" s="25">
        <v>44403</v>
      </c>
      <c r="C590" s="26" t="s">
        <v>7288</v>
      </c>
      <c r="D590" s="26" t="s">
        <v>7289</v>
      </c>
      <c r="E590" s="26" t="s">
        <v>5693</v>
      </c>
      <c r="F590" s="26" t="s">
        <v>5495</v>
      </c>
      <c r="G590" s="27">
        <v>580030</v>
      </c>
      <c r="H590" s="27">
        <v>0</v>
      </c>
      <c r="I590" s="27">
        <v>58003</v>
      </c>
      <c r="J590" s="27">
        <v>638033</v>
      </c>
      <c r="K590" s="27" t="e">
        <f>VLOOKUP(D590,'[1]Xử lý'!$C$175:$I$415,1,0)</f>
        <v>#N/A</v>
      </c>
      <c r="L590" s="27"/>
      <c r="M590" s="27"/>
      <c r="N590" s="26" t="s">
        <v>5496</v>
      </c>
      <c r="O590" s="26" t="b">
        <v>1</v>
      </c>
      <c r="P590" s="26" t="s">
        <v>7290</v>
      </c>
    </row>
    <row r="591" spans="1:16" x14ac:dyDescent="0.25">
      <c r="A591" s="25">
        <v>44403</v>
      </c>
      <c r="B591" s="25">
        <v>44403</v>
      </c>
      <c r="C591" s="26" t="s">
        <v>7291</v>
      </c>
      <c r="D591" s="26" t="s">
        <v>7292</v>
      </c>
      <c r="E591" s="26" t="s">
        <v>5693</v>
      </c>
      <c r="F591" s="26" t="s">
        <v>5495</v>
      </c>
      <c r="G591" s="27">
        <v>100364</v>
      </c>
      <c r="H591" s="27">
        <v>0</v>
      </c>
      <c r="I591" s="27">
        <v>10036</v>
      </c>
      <c r="J591" s="27">
        <v>110400</v>
      </c>
      <c r="K591" s="27" t="str">
        <f>VLOOKUP(D591,'[1]Xử lý'!$C$175:$I$415,1,0)</f>
        <v>0014393</v>
      </c>
      <c r="L591" s="27">
        <f t="shared" si="16"/>
        <v>110400</v>
      </c>
      <c r="M591" s="27">
        <f>J591-L591</f>
        <v>0</v>
      </c>
      <c r="N591" s="26" t="s">
        <v>5496</v>
      </c>
      <c r="O591" s="26" t="b">
        <v>1</v>
      </c>
      <c r="P591" s="26" t="s">
        <v>7293</v>
      </c>
    </row>
    <row r="592" spans="1:16" hidden="1" x14ac:dyDescent="0.25">
      <c r="A592" s="25">
        <v>44403</v>
      </c>
      <c r="B592" s="25">
        <v>44403</v>
      </c>
      <c r="C592" s="26" t="s">
        <v>7294</v>
      </c>
      <c r="D592" s="26" t="s">
        <v>7295</v>
      </c>
      <c r="E592" s="26" t="s">
        <v>5693</v>
      </c>
      <c r="F592" s="26" t="s">
        <v>5495</v>
      </c>
      <c r="G592" s="27">
        <v>175574</v>
      </c>
      <c r="H592" s="27">
        <v>0</v>
      </c>
      <c r="I592" s="27">
        <v>17557</v>
      </c>
      <c r="J592" s="27">
        <v>193131</v>
      </c>
      <c r="K592" s="27" t="e">
        <f>VLOOKUP(D592,'[1]Xử lý'!$C$175:$I$415,1,0)</f>
        <v>#N/A</v>
      </c>
      <c r="L592" s="27"/>
      <c r="M592" s="27"/>
      <c r="N592" s="26" t="s">
        <v>5496</v>
      </c>
      <c r="O592" s="26" t="b">
        <v>1</v>
      </c>
      <c r="P592" s="26" t="s">
        <v>7296</v>
      </c>
    </row>
    <row r="593" spans="1:16" x14ac:dyDescent="0.25">
      <c r="A593" s="25">
        <v>44403</v>
      </c>
      <c r="B593" s="25">
        <v>44403</v>
      </c>
      <c r="C593" s="26" t="s">
        <v>7297</v>
      </c>
      <c r="D593" s="26" t="s">
        <v>7298</v>
      </c>
      <c r="E593" s="26" t="s">
        <v>5693</v>
      </c>
      <c r="F593" s="26" t="s">
        <v>5495</v>
      </c>
      <c r="G593" s="27">
        <v>101989</v>
      </c>
      <c r="H593" s="27">
        <v>0</v>
      </c>
      <c r="I593" s="27">
        <v>10199</v>
      </c>
      <c r="J593" s="27">
        <v>112188</v>
      </c>
      <c r="K593" s="27" t="str">
        <f>VLOOKUP(D593,'[1]Xử lý'!$C$175:$I$415,1,0)</f>
        <v>0014371</v>
      </c>
      <c r="L593" s="27">
        <f t="shared" si="16"/>
        <v>112188</v>
      </c>
      <c r="M593" s="27">
        <f t="shared" ref="M593:M594" si="21">J593-L593</f>
        <v>0</v>
      </c>
      <c r="N593" s="26" t="s">
        <v>5496</v>
      </c>
      <c r="O593" s="26" t="b">
        <v>1</v>
      </c>
      <c r="P593" s="26" t="s">
        <v>7299</v>
      </c>
    </row>
    <row r="594" spans="1:16" x14ac:dyDescent="0.25">
      <c r="A594" s="25">
        <v>44403</v>
      </c>
      <c r="B594" s="25">
        <v>44403</v>
      </c>
      <c r="C594" s="26" t="s">
        <v>7300</v>
      </c>
      <c r="D594" s="26" t="s">
        <v>7301</v>
      </c>
      <c r="E594" s="26" t="s">
        <v>5693</v>
      </c>
      <c r="F594" s="26" t="s">
        <v>5495</v>
      </c>
      <c r="G594" s="27">
        <v>144581</v>
      </c>
      <c r="H594" s="27">
        <v>0</v>
      </c>
      <c r="I594" s="27">
        <v>14458</v>
      </c>
      <c r="J594" s="27">
        <v>159039</v>
      </c>
      <c r="K594" s="27" t="str">
        <f>VLOOKUP(D594,'[1]Xử lý'!$C$175:$I$415,1,0)</f>
        <v>0014347</v>
      </c>
      <c r="L594" s="27">
        <f t="shared" si="16"/>
        <v>159039</v>
      </c>
      <c r="M594" s="27">
        <f t="shared" si="21"/>
        <v>0</v>
      </c>
      <c r="N594" s="26" t="s">
        <v>5496</v>
      </c>
      <c r="O594" s="26" t="b">
        <v>1</v>
      </c>
      <c r="P594" s="26" t="s">
        <v>7302</v>
      </c>
    </row>
    <row r="595" spans="1:16" hidden="1" x14ac:dyDescent="0.25">
      <c r="A595" s="25">
        <v>44403</v>
      </c>
      <c r="B595" s="25">
        <v>44403</v>
      </c>
      <c r="C595" s="26" t="s">
        <v>7303</v>
      </c>
      <c r="D595" s="26" t="s">
        <v>7304</v>
      </c>
      <c r="E595" s="26" t="s">
        <v>5693</v>
      </c>
      <c r="F595" s="26" t="s">
        <v>5495</v>
      </c>
      <c r="G595" s="27">
        <v>203978</v>
      </c>
      <c r="H595" s="27">
        <v>0</v>
      </c>
      <c r="I595" s="27">
        <v>20398</v>
      </c>
      <c r="J595" s="27">
        <v>224376</v>
      </c>
      <c r="K595" s="27" t="e">
        <f>VLOOKUP(D595,'[1]Xử lý'!$C$175:$I$415,1,0)</f>
        <v>#N/A</v>
      </c>
      <c r="L595" s="27"/>
      <c r="M595" s="27"/>
      <c r="N595" s="26" t="s">
        <v>5496</v>
      </c>
      <c r="O595" s="26" t="b">
        <v>1</v>
      </c>
      <c r="P595" s="26" t="s">
        <v>7305</v>
      </c>
    </row>
    <row r="596" spans="1:16" hidden="1" x14ac:dyDescent="0.25">
      <c r="A596" s="25">
        <v>44403</v>
      </c>
      <c r="B596" s="25">
        <v>44403</v>
      </c>
      <c r="C596" s="26" t="s">
        <v>7306</v>
      </c>
      <c r="D596" s="26" t="s">
        <v>7307</v>
      </c>
      <c r="E596" s="26" t="s">
        <v>5693</v>
      </c>
      <c r="F596" s="26" t="s">
        <v>5495</v>
      </c>
      <c r="G596" s="27">
        <v>290015</v>
      </c>
      <c r="H596" s="27">
        <v>0</v>
      </c>
      <c r="I596" s="27">
        <v>29002</v>
      </c>
      <c r="J596" s="27">
        <v>319017</v>
      </c>
      <c r="K596" s="27" t="e">
        <f>VLOOKUP(D596,'[1]Xử lý'!$C$175:$I$415,1,0)</f>
        <v>#N/A</v>
      </c>
      <c r="L596" s="27"/>
      <c r="M596" s="27"/>
      <c r="N596" s="26" t="s">
        <v>5496</v>
      </c>
      <c r="O596" s="26" t="b">
        <v>1</v>
      </c>
      <c r="P596" s="26" t="s">
        <v>7308</v>
      </c>
    </row>
    <row r="597" spans="1:16" hidden="1" x14ac:dyDescent="0.25">
      <c r="A597" s="25">
        <v>44403</v>
      </c>
      <c r="B597" s="25">
        <v>44403</v>
      </c>
      <c r="C597" s="26" t="s">
        <v>7309</v>
      </c>
      <c r="D597" s="26" t="s">
        <v>7310</v>
      </c>
      <c r="E597" s="26" t="s">
        <v>5693</v>
      </c>
      <c r="F597" s="26" t="s">
        <v>5495</v>
      </c>
      <c r="G597" s="27">
        <v>638780</v>
      </c>
      <c r="H597" s="27">
        <v>0</v>
      </c>
      <c r="I597" s="27">
        <v>63878</v>
      </c>
      <c r="J597" s="27">
        <v>702658</v>
      </c>
      <c r="K597" s="27" t="e">
        <f>VLOOKUP(D597,'[1]Xử lý'!$C$175:$I$415,1,0)</f>
        <v>#N/A</v>
      </c>
      <c r="L597" s="27"/>
      <c r="M597" s="27"/>
      <c r="N597" s="26" t="s">
        <v>5496</v>
      </c>
      <c r="O597" s="26" t="b">
        <v>1</v>
      </c>
      <c r="P597" s="26" t="s">
        <v>7311</v>
      </c>
    </row>
    <row r="598" spans="1:16" hidden="1" x14ac:dyDescent="0.25">
      <c r="A598" s="25">
        <v>44403</v>
      </c>
      <c r="B598" s="25">
        <v>44403</v>
      </c>
      <c r="C598" s="26" t="s">
        <v>7312</v>
      </c>
      <c r="D598" s="26" t="s">
        <v>7313</v>
      </c>
      <c r="E598" s="26" t="s">
        <v>5693</v>
      </c>
      <c r="F598" s="26" t="s">
        <v>5495</v>
      </c>
      <c r="G598" s="27">
        <v>399980</v>
      </c>
      <c r="H598" s="27">
        <v>0</v>
      </c>
      <c r="I598" s="27">
        <v>39998</v>
      </c>
      <c r="J598" s="27">
        <v>439978</v>
      </c>
      <c r="K598" s="27" t="e">
        <f>VLOOKUP(D598,'[1]Xử lý'!$C$175:$I$415,1,0)</f>
        <v>#N/A</v>
      </c>
      <c r="L598" s="27"/>
      <c r="M598" s="27"/>
      <c r="N598" s="26" t="s">
        <v>5496</v>
      </c>
      <c r="O598" s="26" t="b">
        <v>1</v>
      </c>
      <c r="P598" s="26" t="s">
        <v>7314</v>
      </c>
    </row>
    <row r="599" spans="1:16" x14ac:dyDescent="0.25">
      <c r="A599" s="25">
        <v>44403</v>
      </c>
      <c r="B599" s="25">
        <v>44403</v>
      </c>
      <c r="C599" s="26" t="s">
        <v>7315</v>
      </c>
      <c r="D599" s="26" t="s">
        <v>7316</v>
      </c>
      <c r="E599" s="26" t="s">
        <v>5693</v>
      </c>
      <c r="F599" s="26" t="s">
        <v>5495</v>
      </c>
      <c r="G599" s="27">
        <v>680394</v>
      </c>
      <c r="H599" s="27">
        <v>0</v>
      </c>
      <c r="I599" s="27">
        <v>68039</v>
      </c>
      <c r="J599" s="27">
        <v>748433</v>
      </c>
      <c r="K599" s="27" t="str">
        <f>VLOOKUP(D599,'[1]Xử lý'!$C$175:$I$415,1,0)</f>
        <v>0014261</v>
      </c>
      <c r="L599" s="27">
        <f t="shared" si="16"/>
        <v>748433</v>
      </c>
      <c r="M599" s="27">
        <f t="shared" ref="M599:M602" si="22">J599-L599</f>
        <v>0</v>
      </c>
      <c r="N599" s="26" t="s">
        <v>5496</v>
      </c>
      <c r="O599" s="26" t="b">
        <v>1</v>
      </c>
      <c r="P599" s="26" t="s">
        <v>7317</v>
      </c>
    </row>
    <row r="600" spans="1:16" x14ac:dyDescent="0.25">
      <c r="A600" s="25">
        <v>44403</v>
      </c>
      <c r="B600" s="25">
        <v>44403</v>
      </c>
      <c r="C600" s="26" t="s">
        <v>7318</v>
      </c>
      <c r="D600" s="26" t="s">
        <v>7319</v>
      </c>
      <c r="E600" s="26" t="s">
        <v>5693</v>
      </c>
      <c r="F600" s="26" t="s">
        <v>5495</v>
      </c>
      <c r="G600" s="27">
        <v>101989</v>
      </c>
      <c r="H600" s="27">
        <v>0</v>
      </c>
      <c r="I600" s="27">
        <v>10199</v>
      </c>
      <c r="J600" s="27">
        <v>112188</v>
      </c>
      <c r="K600" s="27" t="str">
        <f>VLOOKUP(D600,'[1]Xử lý'!$C$175:$I$415,1,0)</f>
        <v>0014228</v>
      </c>
      <c r="L600" s="27">
        <f t="shared" si="16"/>
        <v>112188</v>
      </c>
      <c r="M600" s="27">
        <f t="shared" si="22"/>
        <v>0</v>
      </c>
      <c r="N600" s="26" t="s">
        <v>5496</v>
      </c>
      <c r="O600" s="26" t="b">
        <v>1</v>
      </c>
      <c r="P600" s="26" t="s">
        <v>7320</v>
      </c>
    </row>
    <row r="601" spans="1:16" x14ac:dyDescent="0.25">
      <c r="A601" s="25">
        <v>44403</v>
      </c>
      <c r="B601" s="25">
        <v>44403</v>
      </c>
      <c r="C601" s="26" t="s">
        <v>7321</v>
      </c>
      <c r="D601" s="26" t="s">
        <v>7322</v>
      </c>
      <c r="E601" s="26" t="s">
        <v>5693</v>
      </c>
      <c r="F601" s="26" t="s">
        <v>5495</v>
      </c>
      <c r="G601" s="27">
        <v>175574</v>
      </c>
      <c r="H601" s="27">
        <v>0</v>
      </c>
      <c r="I601" s="27">
        <v>17557</v>
      </c>
      <c r="J601" s="27">
        <v>193131</v>
      </c>
      <c r="K601" s="27" t="str">
        <f>VLOOKUP(D601,'[1]Xử lý'!$C$175:$I$415,1,0)</f>
        <v>0014226</v>
      </c>
      <c r="L601" s="27">
        <f t="shared" si="16"/>
        <v>193131</v>
      </c>
      <c r="M601" s="27">
        <f t="shared" si="22"/>
        <v>0</v>
      </c>
      <c r="N601" s="26" t="s">
        <v>5496</v>
      </c>
      <c r="O601" s="26" t="b">
        <v>1</v>
      </c>
      <c r="P601" s="26" t="s">
        <v>7323</v>
      </c>
    </row>
    <row r="602" spans="1:16" x14ac:dyDescent="0.25">
      <c r="A602" s="25">
        <v>44403</v>
      </c>
      <c r="B602" s="25">
        <v>44403</v>
      </c>
      <c r="C602" s="26" t="s">
        <v>7324</v>
      </c>
      <c r="D602" s="26" t="s">
        <v>7325</v>
      </c>
      <c r="E602" s="26" t="s">
        <v>5693</v>
      </c>
      <c r="F602" s="26" t="s">
        <v>5495</v>
      </c>
      <c r="G602" s="27">
        <v>101989</v>
      </c>
      <c r="H602" s="27">
        <v>0</v>
      </c>
      <c r="I602" s="27">
        <v>10199</v>
      </c>
      <c r="J602" s="27">
        <v>112188</v>
      </c>
      <c r="K602" s="27" t="str">
        <f>VLOOKUP(D602,'[1]Xử lý'!$C$175:$I$415,1,0)</f>
        <v>0014219</v>
      </c>
      <c r="L602" s="27">
        <f t="shared" si="16"/>
        <v>112188</v>
      </c>
      <c r="M602" s="27">
        <f t="shared" si="22"/>
        <v>0</v>
      </c>
      <c r="N602" s="26" t="s">
        <v>5496</v>
      </c>
      <c r="O602" s="26" t="b">
        <v>1</v>
      </c>
      <c r="P602" s="26" t="s">
        <v>7326</v>
      </c>
    </row>
    <row r="603" spans="1:16" hidden="1" x14ac:dyDescent="0.25">
      <c r="A603" s="25">
        <v>44403</v>
      </c>
      <c r="B603" s="25">
        <v>44403</v>
      </c>
      <c r="C603" s="26" t="s">
        <v>7327</v>
      </c>
      <c r="D603" s="26" t="s">
        <v>7328</v>
      </c>
      <c r="E603" s="26" t="s">
        <v>5693</v>
      </c>
      <c r="F603" s="26" t="s">
        <v>5495</v>
      </c>
      <c r="G603" s="27">
        <v>87787</v>
      </c>
      <c r="H603" s="27">
        <v>0</v>
      </c>
      <c r="I603" s="27">
        <v>8779</v>
      </c>
      <c r="J603" s="27">
        <v>96566</v>
      </c>
      <c r="K603" s="27" t="e">
        <f>VLOOKUP(D603,'[1]Xử lý'!$C$175:$I$415,1,0)</f>
        <v>#N/A</v>
      </c>
      <c r="L603" s="27"/>
      <c r="M603" s="27"/>
      <c r="N603" s="26" t="s">
        <v>5496</v>
      </c>
      <c r="O603" s="26" t="b">
        <v>1</v>
      </c>
      <c r="P603" s="26" t="s">
        <v>7329</v>
      </c>
    </row>
    <row r="604" spans="1:16" x14ac:dyDescent="0.25">
      <c r="A604" s="25">
        <v>44403</v>
      </c>
      <c r="B604" s="25">
        <v>44403</v>
      </c>
      <c r="C604" s="26" t="s">
        <v>7330</v>
      </c>
      <c r="D604" s="26" t="s">
        <v>7331</v>
      </c>
      <c r="E604" s="26" t="s">
        <v>5693</v>
      </c>
      <c r="F604" s="26" t="s">
        <v>5495</v>
      </c>
      <c r="G604" s="27">
        <v>297991</v>
      </c>
      <c r="H604" s="27">
        <v>0</v>
      </c>
      <c r="I604" s="27">
        <v>29799</v>
      </c>
      <c r="J604" s="27">
        <v>327790</v>
      </c>
      <c r="K604" s="27" t="str">
        <f>VLOOKUP(D604,'[1]Xử lý'!$C$175:$I$415,1,0)</f>
        <v>0014189</v>
      </c>
      <c r="L604" s="27">
        <f t="shared" si="16"/>
        <v>327790</v>
      </c>
      <c r="M604" s="27">
        <f>J604-L604</f>
        <v>0</v>
      </c>
      <c r="N604" s="26" t="s">
        <v>5496</v>
      </c>
      <c r="O604" s="26" t="b">
        <v>1</v>
      </c>
      <c r="P604" s="26" t="s">
        <v>7332</v>
      </c>
    </row>
    <row r="605" spans="1:16" hidden="1" x14ac:dyDescent="0.25">
      <c r="A605" s="25">
        <v>44403</v>
      </c>
      <c r="B605" s="25">
        <v>44403</v>
      </c>
      <c r="C605" s="26" t="s">
        <v>7333</v>
      </c>
      <c r="D605" s="26" t="s">
        <v>7334</v>
      </c>
      <c r="E605" s="26" t="s">
        <v>5693</v>
      </c>
      <c r="F605" s="26" t="s">
        <v>5495</v>
      </c>
      <c r="G605" s="27">
        <v>101989</v>
      </c>
      <c r="H605" s="27">
        <v>0</v>
      </c>
      <c r="I605" s="27">
        <v>10199</v>
      </c>
      <c r="J605" s="27">
        <v>112188</v>
      </c>
      <c r="K605" s="27" t="e">
        <f>VLOOKUP(D605,'[1]Xử lý'!$C$175:$I$415,1,0)</f>
        <v>#N/A</v>
      </c>
      <c r="L605" s="27"/>
      <c r="M605" s="27"/>
      <c r="N605" s="26" t="s">
        <v>5496</v>
      </c>
      <c r="O605" s="26" t="b">
        <v>1</v>
      </c>
      <c r="P605" s="26" t="s">
        <v>7335</v>
      </c>
    </row>
    <row r="606" spans="1:16" hidden="1" x14ac:dyDescent="0.25">
      <c r="A606" s="25">
        <v>44403</v>
      </c>
      <c r="B606" s="25">
        <v>44403</v>
      </c>
      <c r="C606" s="26" t="s">
        <v>7336</v>
      </c>
      <c r="D606" s="26" t="s">
        <v>7337</v>
      </c>
      <c r="E606" s="26" t="s">
        <v>5693</v>
      </c>
      <c r="F606" s="26" t="s">
        <v>5495</v>
      </c>
      <c r="G606" s="27">
        <v>305967</v>
      </c>
      <c r="H606" s="27">
        <v>0</v>
      </c>
      <c r="I606" s="27">
        <v>30597</v>
      </c>
      <c r="J606" s="27">
        <v>336564</v>
      </c>
      <c r="K606" s="27" t="e">
        <f>VLOOKUP(D606,'[1]Xử lý'!$C$175:$I$415,1,0)</f>
        <v>#N/A</v>
      </c>
      <c r="L606" s="27"/>
      <c r="M606" s="27"/>
      <c r="N606" s="26" t="s">
        <v>5496</v>
      </c>
      <c r="O606" s="26" t="b">
        <v>1</v>
      </c>
      <c r="P606" s="26" t="s">
        <v>7338</v>
      </c>
    </row>
    <row r="607" spans="1:16" hidden="1" x14ac:dyDescent="0.25">
      <c r="A607" s="25">
        <v>44403</v>
      </c>
      <c r="B607" s="25">
        <v>44403</v>
      </c>
      <c r="C607" s="26" t="s">
        <v>7339</v>
      </c>
      <c r="D607" s="26" t="s">
        <v>7340</v>
      </c>
      <c r="E607" s="26" t="s">
        <v>5693</v>
      </c>
      <c r="F607" s="26" t="s">
        <v>5495</v>
      </c>
      <c r="G607" s="27">
        <v>188026</v>
      </c>
      <c r="H607" s="27">
        <v>0</v>
      </c>
      <c r="I607" s="27">
        <v>18803</v>
      </c>
      <c r="J607" s="27">
        <v>206829</v>
      </c>
      <c r="K607" s="27" t="e">
        <f>VLOOKUP(D607,'[1]Xử lý'!$C$175:$I$415,1,0)</f>
        <v>#N/A</v>
      </c>
      <c r="L607" s="27"/>
      <c r="M607" s="27"/>
      <c r="N607" s="26" t="s">
        <v>5496</v>
      </c>
      <c r="O607" s="26" t="b">
        <v>1</v>
      </c>
      <c r="P607" s="26" t="s">
        <v>7341</v>
      </c>
    </row>
    <row r="608" spans="1:16" x14ac:dyDescent="0.25">
      <c r="A608" s="25">
        <v>44403</v>
      </c>
      <c r="B608" s="25">
        <v>44403</v>
      </c>
      <c r="C608" s="26" t="s">
        <v>7342</v>
      </c>
      <c r="D608" s="26" t="s">
        <v>7343</v>
      </c>
      <c r="E608" s="26" t="s">
        <v>5693</v>
      </c>
      <c r="F608" s="26" t="s">
        <v>5495</v>
      </c>
      <c r="G608" s="27">
        <v>101989</v>
      </c>
      <c r="H608" s="27">
        <v>0</v>
      </c>
      <c r="I608" s="27">
        <v>10199</v>
      </c>
      <c r="J608" s="27">
        <v>112188</v>
      </c>
      <c r="K608" s="27" t="str">
        <f>VLOOKUP(D608,'[1]Xử lý'!$C$175:$I$415,1,0)</f>
        <v>0014157</v>
      </c>
      <c r="L608" s="27">
        <f t="shared" si="16"/>
        <v>112188</v>
      </c>
      <c r="M608" s="27">
        <f t="shared" ref="M608:M612" si="23">J608-L608</f>
        <v>0</v>
      </c>
      <c r="N608" s="26" t="s">
        <v>5496</v>
      </c>
      <c r="O608" s="26" t="b">
        <v>1</v>
      </c>
      <c r="P608" s="26" t="s">
        <v>7344</v>
      </c>
    </row>
    <row r="609" spans="1:16" x14ac:dyDescent="0.25">
      <c r="A609" s="25">
        <v>44403</v>
      </c>
      <c r="B609" s="25">
        <v>44403</v>
      </c>
      <c r="C609" s="26" t="s">
        <v>7345</v>
      </c>
      <c r="D609" s="26" t="s">
        <v>7346</v>
      </c>
      <c r="E609" s="26" t="s">
        <v>5693</v>
      </c>
      <c r="F609" s="26" t="s">
        <v>5495</v>
      </c>
      <c r="G609" s="27">
        <v>46000</v>
      </c>
      <c r="H609" s="27">
        <v>0</v>
      </c>
      <c r="I609" s="27">
        <v>4600</v>
      </c>
      <c r="J609" s="27">
        <v>50600</v>
      </c>
      <c r="K609" s="27" t="str">
        <f>VLOOKUP(D609,'[1]Xử lý'!$C$175:$I$415,1,0)</f>
        <v>0014154</v>
      </c>
      <c r="L609" s="27">
        <f t="shared" si="16"/>
        <v>50600</v>
      </c>
      <c r="M609" s="27">
        <f t="shared" si="23"/>
        <v>0</v>
      </c>
      <c r="N609" s="26" t="s">
        <v>5496</v>
      </c>
      <c r="O609" s="26" t="b">
        <v>1</v>
      </c>
      <c r="P609" s="26" t="s">
        <v>7347</v>
      </c>
    </row>
    <row r="610" spans="1:16" x14ac:dyDescent="0.25">
      <c r="A610" s="25">
        <v>44403</v>
      </c>
      <c r="B610" s="25">
        <v>44403</v>
      </c>
      <c r="C610" s="26" t="s">
        <v>7348</v>
      </c>
      <c r="D610" s="26" t="s">
        <v>7349</v>
      </c>
      <c r="E610" s="26" t="s">
        <v>5693</v>
      </c>
      <c r="F610" s="26" t="s">
        <v>5495</v>
      </c>
      <c r="G610" s="27">
        <v>100364</v>
      </c>
      <c r="H610" s="27">
        <v>0</v>
      </c>
      <c r="I610" s="27">
        <v>10036</v>
      </c>
      <c r="J610" s="27">
        <v>110400</v>
      </c>
      <c r="K610" s="27" t="str">
        <f>VLOOKUP(D610,'[1]Xử lý'!$C$175:$I$415,1,0)</f>
        <v>0014151</v>
      </c>
      <c r="L610" s="27">
        <f t="shared" si="16"/>
        <v>110400</v>
      </c>
      <c r="M610" s="27">
        <f t="shared" si="23"/>
        <v>0</v>
      </c>
      <c r="N610" s="26" t="s">
        <v>5496</v>
      </c>
      <c r="O610" s="26" t="b">
        <v>1</v>
      </c>
      <c r="P610" s="26" t="s">
        <v>7350</v>
      </c>
    </row>
    <row r="611" spans="1:16" x14ac:dyDescent="0.25">
      <c r="A611" s="25">
        <v>44403</v>
      </c>
      <c r="B611" s="25">
        <v>44403</v>
      </c>
      <c r="C611" s="26" t="s">
        <v>7351</v>
      </c>
      <c r="D611" s="26" t="s">
        <v>7352</v>
      </c>
      <c r="E611" s="26" t="s">
        <v>5693</v>
      </c>
      <c r="F611" s="26" t="s">
        <v>5495</v>
      </c>
      <c r="G611" s="27">
        <v>290015</v>
      </c>
      <c r="H611" s="27">
        <v>0</v>
      </c>
      <c r="I611" s="27">
        <v>29002</v>
      </c>
      <c r="J611" s="27">
        <v>319017</v>
      </c>
      <c r="K611" s="27" t="str">
        <f>VLOOKUP(D611,'[1]Xử lý'!$C$175:$I$415,1,0)</f>
        <v>0014129</v>
      </c>
      <c r="L611" s="27">
        <f t="shared" si="16"/>
        <v>319017</v>
      </c>
      <c r="M611" s="27">
        <f t="shared" si="23"/>
        <v>0</v>
      </c>
      <c r="N611" s="26" t="s">
        <v>5496</v>
      </c>
      <c r="O611" s="26" t="b">
        <v>1</v>
      </c>
      <c r="P611" s="26" t="s">
        <v>7353</v>
      </c>
    </row>
    <row r="612" spans="1:16" x14ac:dyDescent="0.25">
      <c r="A612" s="25">
        <v>44403</v>
      </c>
      <c r="B612" s="25">
        <v>44403</v>
      </c>
      <c r="C612" s="26" t="s">
        <v>7354</v>
      </c>
      <c r="D612" s="26" t="s">
        <v>7355</v>
      </c>
      <c r="E612" s="26" t="s">
        <v>5693</v>
      </c>
      <c r="F612" s="26" t="s">
        <v>5495</v>
      </c>
      <c r="G612" s="27">
        <v>94013</v>
      </c>
      <c r="H612" s="27">
        <v>0</v>
      </c>
      <c r="I612" s="27">
        <v>9401</v>
      </c>
      <c r="J612" s="27">
        <v>103414</v>
      </c>
      <c r="K612" s="27" t="str">
        <f>VLOOKUP(D612,'[1]Xử lý'!$C$175:$I$415,1,0)</f>
        <v>0014120</v>
      </c>
      <c r="L612" s="27">
        <f t="shared" si="16"/>
        <v>103414</v>
      </c>
      <c r="M612" s="27">
        <f t="shared" si="23"/>
        <v>0</v>
      </c>
      <c r="N612" s="26" t="s">
        <v>5496</v>
      </c>
      <c r="O612" s="26" t="b">
        <v>1</v>
      </c>
      <c r="P612" s="26" t="s">
        <v>7356</v>
      </c>
    </row>
    <row r="613" spans="1:16" hidden="1" x14ac:dyDescent="0.25">
      <c r="A613" s="25">
        <v>44403</v>
      </c>
      <c r="B613" s="25">
        <v>44403</v>
      </c>
      <c r="C613" s="26" t="s">
        <v>7357</v>
      </c>
      <c r="D613" s="26" t="s">
        <v>7358</v>
      </c>
      <c r="E613" s="26" t="s">
        <v>5693</v>
      </c>
      <c r="F613" s="26" t="s">
        <v>5495</v>
      </c>
      <c r="G613" s="27">
        <v>392776</v>
      </c>
      <c r="H613" s="27">
        <v>0</v>
      </c>
      <c r="I613" s="27">
        <v>39278</v>
      </c>
      <c r="J613" s="27">
        <v>432054</v>
      </c>
      <c r="K613" s="27" t="e">
        <f>VLOOKUP(D613,'[1]Xử lý'!$C$175:$I$415,1,0)</f>
        <v>#N/A</v>
      </c>
      <c r="L613" s="27"/>
      <c r="M613" s="27"/>
      <c r="N613" s="26" t="s">
        <v>5496</v>
      </c>
      <c r="O613" s="26" t="b">
        <v>1</v>
      </c>
      <c r="P613" s="26" t="s">
        <v>7359</v>
      </c>
    </row>
    <row r="614" spans="1:16" hidden="1" x14ac:dyDescent="0.25">
      <c r="A614" s="25">
        <v>44403</v>
      </c>
      <c r="B614" s="25">
        <v>44403</v>
      </c>
      <c r="C614" s="26" t="s">
        <v>7360</v>
      </c>
      <c r="D614" s="26" t="s">
        <v>7361</v>
      </c>
      <c r="E614" s="26" t="s">
        <v>5693</v>
      </c>
      <c r="F614" s="26" t="s">
        <v>5495</v>
      </c>
      <c r="G614" s="27">
        <v>1136907</v>
      </c>
      <c r="H614" s="27">
        <v>0</v>
      </c>
      <c r="I614" s="27">
        <v>113690</v>
      </c>
      <c r="J614" s="27">
        <v>1250597</v>
      </c>
      <c r="K614" s="27" t="e">
        <f>VLOOKUP(D614,'[1]Xử lý'!$C$175:$I$415,1,0)</f>
        <v>#N/A</v>
      </c>
      <c r="L614" s="27"/>
      <c r="M614" s="27"/>
      <c r="N614" s="26" t="s">
        <v>5496</v>
      </c>
      <c r="O614" s="26" t="b">
        <v>1</v>
      </c>
      <c r="P614" s="26" t="s">
        <v>7362</v>
      </c>
    </row>
    <row r="615" spans="1:16" x14ac:dyDescent="0.25">
      <c r="A615" s="25">
        <v>44403</v>
      </c>
      <c r="B615" s="25">
        <v>44403</v>
      </c>
      <c r="C615" s="26" t="s">
        <v>7363</v>
      </c>
      <c r="D615" s="26" t="s">
        <v>7364</v>
      </c>
      <c r="E615" s="26" t="s">
        <v>5693</v>
      </c>
      <c r="F615" s="26" t="s">
        <v>5495</v>
      </c>
      <c r="G615" s="27">
        <v>94399</v>
      </c>
      <c r="H615" s="27">
        <v>0</v>
      </c>
      <c r="I615" s="27">
        <v>9440</v>
      </c>
      <c r="J615" s="27">
        <v>103839</v>
      </c>
      <c r="K615" s="27" t="str">
        <f>VLOOKUP(D615,'[1]Xử lý'!$C$175:$I$415,1,0)</f>
        <v>0014061</v>
      </c>
      <c r="L615" s="27">
        <f t="shared" si="16"/>
        <v>103839</v>
      </c>
      <c r="M615" s="27">
        <f>J615-L615</f>
        <v>0</v>
      </c>
      <c r="N615" s="26" t="s">
        <v>5496</v>
      </c>
      <c r="O615" s="26" t="b">
        <v>1</v>
      </c>
      <c r="P615" s="26" t="s">
        <v>7365</v>
      </c>
    </row>
    <row r="616" spans="1:16" hidden="1" x14ac:dyDescent="0.25">
      <c r="A616" s="25">
        <v>44403</v>
      </c>
      <c r="B616" s="25">
        <v>44403</v>
      </c>
      <c r="C616" s="26" t="s">
        <v>7366</v>
      </c>
      <c r="D616" s="26" t="s">
        <v>7367</v>
      </c>
      <c r="E616" s="26" t="s">
        <v>5693</v>
      </c>
      <c r="F616" s="26" t="s">
        <v>5495</v>
      </c>
      <c r="G616" s="27">
        <v>101989</v>
      </c>
      <c r="H616" s="27">
        <v>0</v>
      </c>
      <c r="I616" s="27">
        <v>10199</v>
      </c>
      <c r="J616" s="27">
        <v>112188</v>
      </c>
      <c r="K616" s="27" t="e">
        <f>VLOOKUP(D616,'[1]Xử lý'!$C$175:$I$415,1,0)</f>
        <v>#N/A</v>
      </c>
      <c r="L616" s="27"/>
      <c r="M616" s="27"/>
      <c r="N616" s="26" t="s">
        <v>5496</v>
      </c>
      <c r="O616" s="26" t="b">
        <v>1</v>
      </c>
      <c r="P616" s="26" t="s">
        <v>7368</v>
      </c>
    </row>
    <row r="617" spans="1:16" hidden="1" x14ac:dyDescent="0.25">
      <c r="A617" s="25">
        <v>44403</v>
      </c>
      <c r="B617" s="25">
        <v>44403</v>
      </c>
      <c r="C617" s="26" t="s">
        <v>7369</v>
      </c>
      <c r="D617" s="26" t="s">
        <v>7370</v>
      </c>
      <c r="E617" s="26" t="s">
        <v>5693</v>
      </c>
      <c r="F617" s="26" t="s">
        <v>5495</v>
      </c>
      <c r="G617" s="27">
        <v>101989</v>
      </c>
      <c r="H617" s="27">
        <v>0</v>
      </c>
      <c r="I617" s="27">
        <v>10199</v>
      </c>
      <c r="J617" s="27">
        <v>112188</v>
      </c>
      <c r="K617" s="27" t="e">
        <f>VLOOKUP(D617,'[1]Xử lý'!$C$175:$I$415,1,0)</f>
        <v>#N/A</v>
      </c>
      <c r="L617" s="27"/>
      <c r="M617" s="27"/>
      <c r="N617" s="26" t="s">
        <v>5496</v>
      </c>
      <c r="O617" s="26" t="b">
        <v>1</v>
      </c>
      <c r="P617" s="26" t="s">
        <v>7371</v>
      </c>
    </row>
    <row r="618" spans="1:16" x14ac:dyDescent="0.25">
      <c r="A618" s="25">
        <v>44403</v>
      </c>
      <c r="B618" s="25">
        <v>44403</v>
      </c>
      <c r="C618" s="26" t="s">
        <v>7372</v>
      </c>
      <c r="D618" s="26" t="s">
        <v>7373</v>
      </c>
      <c r="E618" s="26" t="s">
        <v>5693</v>
      </c>
      <c r="F618" s="26" t="s">
        <v>5495</v>
      </c>
      <c r="G618" s="27">
        <v>249005</v>
      </c>
      <c r="H618" s="27">
        <v>0</v>
      </c>
      <c r="I618" s="27">
        <v>24900</v>
      </c>
      <c r="J618" s="27">
        <v>273905</v>
      </c>
      <c r="K618" s="27" t="str">
        <f>VLOOKUP(D618,'[1]Xử lý'!$C$175:$I$415,1,0)</f>
        <v>0014030</v>
      </c>
      <c r="L618" s="27">
        <f t="shared" si="16"/>
        <v>273905</v>
      </c>
      <c r="M618" s="27">
        <f>J618-L618</f>
        <v>0</v>
      </c>
      <c r="N618" s="26" t="s">
        <v>5496</v>
      </c>
      <c r="O618" s="26" t="b">
        <v>1</v>
      </c>
      <c r="P618" s="26" t="s">
        <v>7374</v>
      </c>
    </row>
    <row r="619" spans="1:16" hidden="1" x14ac:dyDescent="0.25">
      <c r="A619" s="25">
        <v>44403</v>
      </c>
      <c r="B619" s="25">
        <v>44403</v>
      </c>
      <c r="C619" s="26" t="s">
        <v>7375</v>
      </c>
      <c r="D619" s="26" t="s">
        <v>7376</v>
      </c>
      <c r="E619" s="26" t="s">
        <v>5693</v>
      </c>
      <c r="F619" s="26" t="s">
        <v>5495</v>
      </c>
      <c r="G619" s="27">
        <v>94399</v>
      </c>
      <c r="H619" s="27">
        <v>0</v>
      </c>
      <c r="I619" s="27">
        <v>9440</v>
      </c>
      <c r="J619" s="27">
        <v>103839</v>
      </c>
      <c r="K619" s="27" t="e">
        <f>VLOOKUP(D619,'[1]Xử lý'!$C$175:$I$415,1,0)</f>
        <v>#N/A</v>
      </c>
      <c r="L619" s="27"/>
      <c r="M619" s="27"/>
      <c r="N619" s="26" t="s">
        <v>5496</v>
      </c>
      <c r="O619" s="26" t="b">
        <v>1</v>
      </c>
      <c r="P619" s="26" t="s">
        <v>7377</v>
      </c>
    </row>
    <row r="620" spans="1:16" hidden="1" x14ac:dyDescent="0.25">
      <c r="A620" s="25">
        <v>44403</v>
      </c>
      <c r="B620" s="25">
        <v>44403</v>
      </c>
      <c r="C620" s="26" t="s">
        <v>7378</v>
      </c>
      <c r="D620" s="26" t="s">
        <v>7379</v>
      </c>
      <c r="E620" s="26" t="s">
        <v>5693</v>
      </c>
      <c r="F620" s="26" t="s">
        <v>5495</v>
      </c>
      <c r="G620" s="27">
        <v>351148</v>
      </c>
      <c r="H620" s="27">
        <v>0</v>
      </c>
      <c r="I620" s="27">
        <v>35115</v>
      </c>
      <c r="J620" s="27">
        <v>386263</v>
      </c>
      <c r="K620" s="27" t="e">
        <f>VLOOKUP(D620,'[1]Xử lý'!$C$175:$I$415,1,0)</f>
        <v>#N/A</v>
      </c>
      <c r="L620" s="27"/>
      <c r="M620" s="27"/>
      <c r="N620" s="26" t="s">
        <v>5496</v>
      </c>
      <c r="O620" s="26" t="b">
        <v>1</v>
      </c>
      <c r="P620" s="26" t="s">
        <v>7380</v>
      </c>
    </row>
    <row r="621" spans="1:16" hidden="1" x14ac:dyDescent="0.25">
      <c r="A621" s="25">
        <v>44403</v>
      </c>
      <c r="B621" s="25">
        <v>44403</v>
      </c>
      <c r="C621" s="26" t="s">
        <v>7381</v>
      </c>
      <c r="D621" s="26" t="s">
        <v>7382</v>
      </c>
      <c r="E621" s="26" t="s">
        <v>5693</v>
      </c>
      <c r="F621" s="26" t="s">
        <v>5495</v>
      </c>
      <c r="G621" s="27">
        <v>175574</v>
      </c>
      <c r="H621" s="27">
        <v>0</v>
      </c>
      <c r="I621" s="27">
        <v>17557</v>
      </c>
      <c r="J621" s="27">
        <v>193131</v>
      </c>
      <c r="K621" s="27" t="e">
        <f>VLOOKUP(D621,'[1]Xử lý'!$C$175:$I$415,1,0)</f>
        <v>#N/A</v>
      </c>
      <c r="L621" s="27"/>
      <c r="M621" s="27"/>
      <c r="N621" s="26" t="s">
        <v>5496</v>
      </c>
      <c r="O621" s="26" t="b">
        <v>1</v>
      </c>
      <c r="P621" s="26" t="s">
        <v>7383</v>
      </c>
    </row>
    <row r="622" spans="1:16" x14ac:dyDescent="0.25">
      <c r="A622" s="25">
        <v>44403</v>
      </c>
      <c r="B622" s="25">
        <v>44403</v>
      </c>
      <c r="C622" s="26" t="s">
        <v>7384</v>
      </c>
      <c r="D622" s="26" t="s">
        <v>7385</v>
      </c>
      <c r="E622" s="26" t="s">
        <v>5693</v>
      </c>
      <c r="F622" s="26" t="s">
        <v>5495</v>
      </c>
      <c r="G622" s="27">
        <v>94013</v>
      </c>
      <c r="H622" s="27">
        <v>0</v>
      </c>
      <c r="I622" s="27">
        <v>9401</v>
      </c>
      <c r="J622" s="27">
        <v>103414</v>
      </c>
      <c r="K622" s="27" t="str">
        <f>VLOOKUP(D622,'[1]Xử lý'!$C$175:$I$415,1,0)</f>
        <v>0013991</v>
      </c>
      <c r="L622" s="27">
        <f t="shared" si="16"/>
        <v>103414</v>
      </c>
      <c r="M622" s="27">
        <f>J622-L622</f>
        <v>0</v>
      </c>
      <c r="N622" s="26" t="s">
        <v>5496</v>
      </c>
      <c r="O622" s="26" t="b">
        <v>1</v>
      </c>
      <c r="P622" s="26" t="s">
        <v>7386</v>
      </c>
    </row>
    <row r="623" spans="1:16" hidden="1" x14ac:dyDescent="0.25">
      <c r="A623" s="25">
        <v>44403</v>
      </c>
      <c r="B623" s="25">
        <v>44403</v>
      </c>
      <c r="C623" s="26" t="s">
        <v>7387</v>
      </c>
      <c r="D623" s="26" t="s">
        <v>7388</v>
      </c>
      <c r="E623" s="26" t="s">
        <v>5693</v>
      </c>
      <c r="F623" s="26" t="s">
        <v>5495</v>
      </c>
      <c r="G623" s="27">
        <v>1181234</v>
      </c>
      <c r="H623" s="27">
        <v>0</v>
      </c>
      <c r="I623" s="27">
        <v>118124</v>
      </c>
      <c r="J623" s="27">
        <v>1299358</v>
      </c>
      <c r="K623" s="27" t="e">
        <f>VLOOKUP(D623,'[1]Xử lý'!$C$175:$I$415,1,0)</f>
        <v>#N/A</v>
      </c>
      <c r="L623" s="27"/>
      <c r="M623" s="27"/>
      <c r="N623" s="26" t="s">
        <v>5496</v>
      </c>
      <c r="O623" s="26" t="b">
        <v>1</v>
      </c>
      <c r="P623" s="26" t="s">
        <v>7389</v>
      </c>
    </row>
    <row r="624" spans="1:16" x14ac:dyDescent="0.25">
      <c r="A624" s="25">
        <v>44403</v>
      </c>
      <c r="B624" s="25">
        <v>44403</v>
      </c>
      <c r="C624" s="26" t="s">
        <v>7390</v>
      </c>
      <c r="D624" s="26" t="s">
        <v>7391</v>
      </c>
      <c r="E624" s="26" t="s">
        <v>5693</v>
      </c>
      <c r="F624" s="26" t="s">
        <v>5495</v>
      </c>
      <c r="G624" s="27">
        <v>203978</v>
      </c>
      <c r="H624" s="27">
        <v>0</v>
      </c>
      <c r="I624" s="27">
        <v>20398</v>
      </c>
      <c r="J624" s="27">
        <v>224376</v>
      </c>
      <c r="K624" s="27" t="str">
        <f>VLOOKUP(D624,'[1]Xử lý'!$C$175:$I$415,1,0)</f>
        <v>0013987</v>
      </c>
      <c r="L624" s="27">
        <f t="shared" si="16"/>
        <v>224376</v>
      </c>
      <c r="M624" s="27">
        <f t="shared" ref="M624:M625" si="24">J624-L624</f>
        <v>0</v>
      </c>
      <c r="N624" s="26" t="s">
        <v>5496</v>
      </c>
      <c r="O624" s="26" t="b">
        <v>1</v>
      </c>
      <c r="P624" s="26" t="s">
        <v>7392</v>
      </c>
    </row>
    <row r="625" spans="1:16" x14ac:dyDescent="0.25">
      <c r="A625" s="25">
        <v>44403</v>
      </c>
      <c r="B625" s="25">
        <v>44403</v>
      </c>
      <c r="C625" s="26" t="s">
        <v>7393</v>
      </c>
      <c r="D625" s="26" t="s">
        <v>7394</v>
      </c>
      <c r="E625" s="26" t="s">
        <v>5693</v>
      </c>
      <c r="F625" s="26" t="s">
        <v>5495</v>
      </c>
      <c r="G625" s="27">
        <v>101989</v>
      </c>
      <c r="H625" s="27">
        <v>0</v>
      </c>
      <c r="I625" s="27">
        <v>10199</v>
      </c>
      <c r="J625" s="27">
        <v>112188</v>
      </c>
      <c r="K625" s="27" t="str">
        <f>VLOOKUP(D625,'[1]Xử lý'!$C$175:$I$415,1,0)</f>
        <v>0013972</v>
      </c>
      <c r="L625" s="27">
        <f t="shared" si="16"/>
        <v>112188</v>
      </c>
      <c r="M625" s="27">
        <f t="shared" si="24"/>
        <v>0</v>
      </c>
      <c r="N625" s="26" t="s">
        <v>5496</v>
      </c>
      <c r="O625" s="26" t="b">
        <v>1</v>
      </c>
      <c r="P625" s="26" t="s">
        <v>7395</v>
      </c>
    </row>
    <row r="626" spans="1:16" hidden="1" x14ac:dyDescent="0.25">
      <c r="A626" s="25">
        <v>44403</v>
      </c>
      <c r="B626" s="25">
        <v>44403</v>
      </c>
      <c r="C626" s="26" t="s">
        <v>7396</v>
      </c>
      <c r="D626" s="26" t="s">
        <v>7397</v>
      </c>
      <c r="E626" s="26" t="s">
        <v>5693</v>
      </c>
      <c r="F626" s="26" t="s">
        <v>5495</v>
      </c>
      <c r="G626" s="27">
        <v>101989</v>
      </c>
      <c r="H626" s="27">
        <v>0</v>
      </c>
      <c r="I626" s="27">
        <v>10199</v>
      </c>
      <c r="J626" s="27">
        <v>112188</v>
      </c>
      <c r="K626" s="27" t="e">
        <f>VLOOKUP(D626,'[1]Xử lý'!$C$175:$I$415,1,0)</f>
        <v>#N/A</v>
      </c>
      <c r="L626" s="27"/>
      <c r="M626" s="27"/>
      <c r="N626" s="26" t="s">
        <v>5496</v>
      </c>
      <c r="O626" s="26" t="b">
        <v>1</v>
      </c>
      <c r="P626" s="26" t="s">
        <v>7398</v>
      </c>
    </row>
    <row r="627" spans="1:16" x14ac:dyDescent="0.25">
      <c r="A627" s="25">
        <v>44403</v>
      </c>
      <c r="B627" s="25">
        <v>44403</v>
      </c>
      <c r="C627" s="26" t="s">
        <v>7399</v>
      </c>
      <c r="D627" s="26" t="s">
        <v>7400</v>
      </c>
      <c r="E627" s="26" t="s">
        <v>5693</v>
      </c>
      <c r="F627" s="26" t="s">
        <v>5495</v>
      </c>
      <c r="G627" s="27">
        <v>501969</v>
      </c>
      <c r="H627" s="27">
        <v>0</v>
      </c>
      <c r="I627" s="27">
        <v>50197</v>
      </c>
      <c r="J627" s="27">
        <v>552166</v>
      </c>
      <c r="K627" s="27" t="str">
        <f>VLOOKUP(D627,'[1]Xử lý'!$C$175:$I$415,1,0)</f>
        <v>0013911</v>
      </c>
      <c r="L627" s="27">
        <f t="shared" si="16"/>
        <v>552166</v>
      </c>
      <c r="M627" s="27">
        <f>J627-L627</f>
        <v>0</v>
      </c>
      <c r="N627" s="26" t="s">
        <v>5496</v>
      </c>
      <c r="O627" s="26" t="b">
        <v>1</v>
      </c>
      <c r="P627" s="26" t="s">
        <v>7401</v>
      </c>
    </row>
    <row r="628" spans="1:16" hidden="1" x14ac:dyDescent="0.25">
      <c r="A628" s="25">
        <v>44403</v>
      </c>
      <c r="B628" s="25">
        <v>44403</v>
      </c>
      <c r="C628" s="26" t="s">
        <v>7402</v>
      </c>
      <c r="D628" s="26" t="s">
        <v>7403</v>
      </c>
      <c r="E628" s="26" t="s">
        <v>5693</v>
      </c>
      <c r="F628" s="26" t="s">
        <v>5495</v>
      </c>
      <c r="G628" s="27">
        <v>282039</v>
      </c>
      <c r="H628" s="27">
        <v>0</v>
      </c>
      <c r="I628" s="27">
        <v>28204</v>
      </c>
      <c r="J628" s="27">
        <v>310243</v>
      </c>
      <c r="K628" s="27" t="e">
        <f>VLOOKUP(D628,'[1]Xử lý'!$C$175:$I$415,1,0)</f>
        <v>#N/A</v>
      </c>
      <c r="L628" s="27"/>
      <c r="M628" s="27"/>
      <c r="N628" s="26" t="s">
        <v>5496</v>
      </c>
      <c r="O628" s="26" t="b">
        <v>1</v>
      </c>
      <c r="P628" s="26" t="s">
        <v>7404</v>
      </c>
    </row>
    <row r="629" spans="1:16" x14ac:dyDescent="0.25">
      <c r="A629" s="25">
        <v>44403</v>
      </c>
      <c r="B629" s="25">
        <v>44403</v>
      </c>
      <c r="C629" s="26" t="s">
        <v>7405</v>
      </c>
      <c r="D629" s="26" t="s">
        <v>7406</v>
      </c>
      <c r="E629" s="26" t="s">
        <v>5700</v>
      </c>
      <c r="F629" s="26" t="s">
        <v>5495</v>
      </c>
      <c r="G629" s="27">
        <v>100364</v>
      </c>
      <c r="H629" s="27">
        <v>0</v>
      </c>
      <c r="I629" s="27">
        <v>10036</v>
      </c>
      <c r="J629" s="27">
        <v>110400</v>
      </c>
      <c r="K629" s="27" t="str">
        <f>VLOOKUP(D629,'[1]Xử lý'!$C$175:$I$415,1,0)</f>
        <v>0007351</v>
      </c>
      <c r="L629" s="27">
        <f t="shared" si="16"/>
        <v>110400</v>
      </c>
      <c r="M629" s="27">
        <f>J629-L629</f>
        <v>0</v>
      </c>
      <c r="N629" s="26" t="s">
        <v>5496</v>
      </c>
      <c r="O629" s="26" t="b">
        <v>1</v>
      </c>
      <c r="P629" s="26" t="s">
        <v>7407</v>
      </c>
    </row>
    <row r="630" spans="1:16" hidden="1" x14ac:dyDescent="0.25">
      <c r="A630" s="25">
        <v>44403</v>
      </c>
      <c r="B630" s="25">
        <v>44403</v>
      </c>
      <c r="C630" s="26" t="s">
        <v>7408</v>
      </c>
      <c r="D630" s="26" t="s">
        <v>7409</v>
      </c>
      <c r="E630" s="26" t="s">
        <v>5737</v>
      </c>
      <c r="F630" s="26" t="s">
        <v>5495</v>
      </c>
      <c r="G630" s="27">
        <v>94399</v>
      </c>
      <c r="H630" s="27">
        <v>0</v>
      </c>
      <c r="I630" s="27">
        <v>9440</v>
      </c>
      <c r="J630" s="27">
        <v>103839</v>
      </c>
      <c r="K630" s="27" t="e">
        <f>VLOOKUP(D630,'[1]Xử lý'!$C$175:$I$415,1,0)</f>
        <v>#N/A</v>
      </c>
      <c r="L630" s="27"/>
      <c r="M630" s="27"/>
      <c r="N630" s="26" t="s">
        <v>5496</v>
      </c>
      <c r="O630" s="26" t="b">
        <v>1</v>
      </c>
      <c r="P630" s="26" t="s">
        <v>7410</v>
      </c>
    </row>
    <row r="631" spans="1:16" hidden="1" x14ac:dyDescent="0.25">
      <c r="A631" s="25">
        <v>44403</v>
      </c>
      <c r="B631" s="25">
        <v>44403</v>
      </c>
      <c r="C631" s="26" t="s">
        <v>7411</v>
      </c>
      <c r="D631" s="26" t="s">
        <v>7412</v>
      </c>
      <c r="E631" s="26" t="s">
        <v>5737</v>
      </c>
      <c r="F631" s="26" t="s">
        <v>5495</v>
      </c>
      <c r="G631" s="27">
        <v>200728</v>
      </c>
      <c r="H631" s="27">
        <v>0</v>
      </c>
      <c r="I631" s="27">
        <v>20073</v>
      </c>
      <c r="J631" s="27">
        <v>220801</v>
      </c>
      <c r="K631" s="27" t="e">
        <f>VLOOKUP(D631,'[1]Xử lý'!$C$175:$I$415,1,0)</f>
        <v>#N/A</v>
      </c>
      <c r="L631" s="27"/>
      <c r="M631" s="27"/>
      <c r="N631" s="26" t="s">
        <v>5496</v>
      </c>
      <c r="O631" s="26" t="b">
        <v>1</v>
      </c>
      <c r="P631" s="26" t="s">
        <v>7413</v>
      </c>
    </row>
    <row r="632" spans="1:16" x14ac:dyDescent="0.25">
      <c r="A632" s="25">
        <v>44403</v>
      </c>
      <c r="B632" s="25">
        <v>44403</v>
      </c>
      <c r="C632" s="26" t="s">
        <v>7414</v>
      </c>
      <c r="D632" s="26" t="s">
        <v>7415</v>
      </c>
      <c r="E632" s="26" t="s">
        <v>5700</v>
      </c>
      <c r="F632" s="26" t="s">
        <v>5495</v>
      </c>
      <c r="G632" s="27">
        <v>100364</v>
      </c>
      <c r="H632" s="27">
        <v>0</v>
      </c>
      <c r="I632" s="27">
        <v>10036</v>
      </c>
      <c r="J632" s="27">
        <v>110400</v>
      </c>
      <c r="K632" s="27" t="str">
        <f>VLOOKUP(D632,'[1]Xử lý'!$C$175:$I$415,1,0)</f>
        <v>0007303</v>
      </c>
      <c r="L632" s="27">
        <f t="shared" ref="L632:L641" si="25">IF(K632&lt;&gt;0,J632,0)</f>
        <v>110400</v>
      </c>
      <c r="M632" s="27">
        <f>J632-L632</f>
        <v>0</v>
      </c>
      <c r="N632" s="26" t="s">
        <v>5496</v>
      </c>
      <c r="O632" s="26" t="b">
        <v>1</v>
      </c>
      <c r="P632" s="26" t="s">
        <v>7416</v>
      </c>
    </row>
    <row r="633" spans="1:16" hidden="1" x14ac:dyDescent="0.25">
      <c r="A633" s="25">
        <v>44403</v>
      </c>
      <c r="B633" s="25">
        <v>44403</v>
      </c>
      <c r="C633" s="26" t="s">
        <v>7417</v>
      </c>
      <c r="D633" s="26" t="s">
        <v>7418</v>
      </c>
      <c r="E633" s="26" t="s">
        <v>5737</v>
      </c>
      <c r="F633" s="26" t="s">
        <v>5495</v>
      </c>
      <c r="G633" s="27">
        <v>355583</v>
      </c>
      <c r="H633" s="27">
        <v>0</v>
      </c>
      <c r="I633" s="27">
        <v>35558</v>
      </c>
      <c r="J633" s="27">
        <v>391141</v>
      </c>
      <c r="K633" s="27" t="e">
        <f>VLOOKUP(D633,'[1]Xử lý'!$C$175:$I$415,1,0)</f>
        <v>#N/A</v>
      </c>
      <c r="L633" s="27"/>
      <c r="M633" s="27"/>
      <c r="N633" s="26" t="s">
        <v>5496</v>
      </c>
      <c r="O633" s="26" t="b">
        <v>1</v>
      </c>
      <c r="P633" s="26" t="s">
        <v>7419</v>
      </c>
    </row>
    <row r="634" spans="1:16" hidden="1" x14ac:dyDescent="0.25">
      <c r="A634" s="25">
        <v>44403</v>
      </c>
      <c r="B634" s="25">
        <v>44403</v>
      </c>
      <c r="C634" s="26" t="s">
        <v>7420</v>
      </c>
      <c r="D634" s="26" t="s">
        <v>7421</v>
      </c>
      <c r="E634" s="26" t="s">
        <v>5700</v>
      </c>
      <c r="F634" s="26" t="s">
        <v>5495</v>
      </c>
      <c r="G634" s="27">
        <v>46000</v>
      </c>
      <c r="H634" s="27">
        <v>0</v>
      </c>
      <c r="I634" s="27">
        <v>4600</v>
      </c>
      <c r="J634" s="27">
        <v>50600</v>
      </c>
      <c r="K634" s="27" t="e">
        <f>VLOOKUP(D634,'[1]Xử lý'!$C$175:$I$415,1,0)</f>
        <v>#N/A</v>
      </c>
      <c r="L634" s="27"/>
      <c r="M634" s="27"/>
      <c r="N634" s="26" t="s">
        <v>5496</v>
      </c>
      <c r="O634" s="26" t="b">
        <v>1</v>
      </c>
      <c r="P634" s="26" t="s">
        <v>7422</v>
      </c>
    </row>
    <row r="635" spans="1:16" x14ac:dyDescent="0.25">
      <c r="A635" s="25">
        <v>44403</v>
      </c>
      <c r="B635" s="25">
        <v>44403</v>
      </c>
      <c r="C635" s="26" t="s">
        <v>7423</v>
      </c>
      <c r="D635" s="26" t="s">
        <v>7424</v>
      </c>
      <c r="E635" s="26" t="s">
        <v>5700</v>
      </c>
      <c r="F635" s="26" t="s">
        <v>5495</v>
      </c>
      <c r="G635" s="27">
        <v>894910</v>
      </c>
      <c r="H635" s="27">
        <v>0</v>
      </c>
      <c r="I635" s="27">
        <v>89491</v>
      </c>
      <c r="J635" s="27">
        <v>984401</v>
      </c>
      <c r="K635" s="27" t="str">
        <f>VLOOKUP(D635,'[1]Xử lý'!$C$175:$I$415,1,0)</f>
        <v>0007293</v>
      </c>
      <c r="L635" s="27">
        <f t="shared" si="25"/>
        <v>984401</v>
      </c>
      <c r="M635" s="27">
        <f>J635-L635</f>
        <v>0</v>
      </c>
      <c r="N635" s="26" t="s">
        <v>5496</v>
      </c>
      <c r="O635" s="26" t="b">
        <v>1</v>
      </c>
      <c r="P635" s="26" t="s">
        <v>7425</v>
      </c>
    </row>
    <row r="636" spans="1:16" hidden="1" x14ac:dyDescent="0.25">
      <c r="A636" s="25">
        <v>44403</v>
      </c>
      <c r="B636" s="25">
        <v>44403</v>
      </c>
      <c r="C636" s="26" t="s">
        <v>7426</v>
      </c>
      <c r="D636" s="26" t="s">
        <v>7427</v>
      </c>
      <c r="E636" s="26" t="s">
        <v>5700</v>
      </c>
      <c r="F636" s="26" t="s">
        <v>5495</v>
      </c>
      <c r="G636" s="27">
        <v>111190</v>
      </c>
      <c r="H636" s="27">
        <v>0</v>
      </c>
      <c r="I636" s="27">
        <v>11119</v>
      </c>
      <c r="J636" s="27">
        <v>122309</v>
      </c>
      <c r="K636" s="27" t="e">
        <f>VLOOKUP(D636,'[1]Xử lý'!$C$175:$I$415,1,0)</f>
        <v>#N/A</v>
      </c>
      <c r="L636" s="27"/>
      <c r="M636" s="27"/>
      <c r="N636" s="26" t="s">
        <v>5496</v>
      </c>
      <c r="O636" s="26" t="b">
        <v>1</v>
      </c>
      <c r="P636" s="26" t="s">
        <v>7428</v>
      </c>
    </row>
    <row r="637" spans="1:16" hidden="1" x14ac:dyDescent="0.25">
      <c r="A637" s="25">
        <v>44403</v>
      </c>
      <c r="B637" s="25">
        <v>44403</v>
      </c>
      <c r="C637" s="26" t="s">
        <v>7429</v>
      </c>
      <c r="D637" s="26" t="s">
        <v>7430</v>
      </c>
      <c r="E637" s="26" t="s">
        <v>5737</v>
      </c>
      <c r="F637" s="26" t="s">
        <v>5495</v>
      </c>
      <c r="G637" s="27">
        <v>100364</v>
      </c>
      <c r="H637" s="27">
        <v>0</v>
      </c>
      <c r="I637" s="27">
        <v>10036</v>
      </c>
      <c r="J637" s="27">
        <v>110400</v>
      </c>
      <c r="K637" s="27" t="e">
        <f>VLOOKUP(D637,'[1]Xử lý'!$C$175:$I$415,1,0)</f>
        <v>#N/A</v>
      </c>
      <c r="L637" s="27"/>
      <c r="M637" s="27"/>
      <c r="N637" s="26" t="s">
        <v>5496</v>
      </c>
      <c r="O637" s="26" t="b">
        <v>1</v>
      </c>
      <c r="P637" s="26" t="s">
        <v>7431</v>
      </c>
    </row>
    <row r="638" spans="1:16" hidden="1" x14ac:dyDescent="0.25">
      <c r="A638" s="25">
        <v>44403</v>
      </c>
      <c r="B638" s="25">
        <v>44403</v>
      </c>
      <c r="C638" s="26" t="s">
        <v>7432</v>
      </c>
      <c r="D638" s="26" t="s">
        <v>7433</v>
      </c>
      <c r="E638" s="26" t="s">
        <v>5700</v>
      </c>
      <c r="F638" s="26" t="s">
        <v>5495</v>
      </c>
      <c r="G638" s="27">
        <v>147595</v>
      </c>
      <c r="H638" s="27">
        <v>0</v>
      </c>
      <c r="I638" s="27">
        <v>14760</v>
      </c>
      <c r="J638" s="27">
        <v>162355</v>
      </c>
      <c r="K638" s="27" t="e">
        <f>VLOOKUP(D638,'[1]Xử lý'!$C$175:$I$415,1,0)</f>
        <v>#N/A</v>
      </c>
      <c r="L638" s="27"/>
      <c r="M638" s="27"/>
      <c r="N638" s="26" t="s">
        <v>5496</v>
      </c>
      <c r="O638" s="26" t="b">
        <v>1</v>
      </c>
      <c r="P638" s="26" t="s">
        <v>7434</v>
      </c>
    </row>
    <row r="639" spans="1:16" hidden="1" x14ac:dyDescent="0.25">
      <c r="A639" s="25">
        <v>44403</v>
      </c>
      <c r="B639" s="25">
        <v>44403</v>
      </c>
      <c r="C639" s="26" t="s">
        <v>7435</v>
      </c>
      <c r="D639" s="26" t="s">
        <v>7436</v>
      </c>
      <c r="E639" s="26" t="s">
        <v>5700</v>
      </c>
      <c r="F639" s="26" t="s">
        <v>5495</v>
      </c>
      <c r="G639" s="27">
        <v>46000</v>
      </c>
      <c r="H639" s="27">
        <v>0</v>
      </c>
      <c r="I639" s="27">
        <v>4600</v>
      </c>
      <c r="J639" s="27">
        <v>50600</v>
      </c>
      <c r="K639" s="27" t="e">
        <f>VLOOKUP(D639,'[1]Xử lý'!$C$175:$I$415,1,0)</f>
        <v>#N/A</v>
      </c>
      <c r="L639" s="27"/>
      <c r="M639" s="27"/>
      <c r="N639" s="26" t="s">
        <v>5496</v>
      </c>
      <c r="O639" s="26" t="b">
        <v>1</v>
      </c>
      <c r="P639" s="26" t="s">
        <v>7437</v>
      </c>
    </row>
    <row r="640" spans="1:16" x14ac:dyDescent="0.25">
      <c r="A640" s="25">
        <v>44403</v>
      </c>
      <c r="B640" s="25">
        <v>44403</v>
      </c>
      <c r="C640" s="26" t="s">
        <v>7438</v>
      </c>
      <c r="D640" s="26" t="s">
        <v>7439</v>
      </c>
      <c r="E640" s="26" t="s">
        <v>5700</v>
      </c>
      <c r="F640" s="26" t="s">
        <v>5495</v>
      </c>
      <c r="G640" s="27">
        <v>464926</v>
      </c>
      <c r="H640" s="27">
        <v>0</v>
      </c>
      <c r="I640" s="27">
        <v>46493</v>
      </c>
      <c r="J640" s="27">
        <v>511419</v>
      </c>
      <c r="K640" s="27" t="str">
        <f>VLOOKUP(D640,'[1]Xử lý'!$C$175:$I$415,1,0)</f>
        <v>0007254</v>
      </c>
      <c r="L640" s="27">
        <f t="shared" si="25"/>
        <v>511419</v>
      </c>
      <c r="M640" s="27">
        <f t="shared" ref="M640:M641" si="26">J640-L640</f>
        <v>0</v>
      </c>
      <c r="N640" s="26" t="s">
        <v>5496</v>
      </c>
      <c r="O640" s="26" t="b">
        <v>1</v>
      </c>
      <c r="P640" s="26" t="s">
        <v>7440</v>
      </c>
    </row>
    <row r="641" spans="1:16" x14ac:dyDescent="0.25">
      <c r="A641" s="25">
        <v>44403</v>
      </c>
      <c r="B641" s="25">
        <v>44403</v>
      </c>
      <c r="C641" s="26" t="s">
        <v>7441</v>
      </c>
      <c r="D641" s="26" t="s">
        <v>7442</v>
      </c>
      <c r="E641" s="26" t="s">
        <v>5737</v>
      </c>
      <c r="F641" s="26" t="s">
        <v>5495</v>
      </c>
      <c r="G641" s="27">
        <v>305967</v>
      </c>
      <c r="H641" s="27">
        <v>0</v>
      </c>
      <c r="I641" s="27">
        <v>30597</v>
      </c>
      <c r="J641" s="27">
        <v>336564</v>
      </c>
      <c r="K641" s="27" t="str">
        <f>VLOOKUP(D641,'[1]Xử lý'!$C$175:$I$415,1,0)</f>
        <v>0007234</v>
      </c>
      <c r="L641" s="27">
        <f t="shared" si="25"/>
        <v>336564</v>
      </c>
      <c r="M641" s="27">
        <f t="shared" si="26"/>
        <v>0</v>
      </c>
      <c r="N641" s="26" t="s">
        <v>5496</v>
      </c>
      <c r="O641" s="26" t="b">
        <v>1</v>
      </c>
      <c r="P641" s="26" t="s">
        <v>7443</v>
      </c>
    </row>
    <row r="642" spans="1:16" hidden="1" x14ac:dyDescent="0.25">
      <c r="A642" s="25">
        <v>44403</v>
      </c>
      <c r="B642" s="25">
        <v>44403</v>
      </c>
      <c r="C642" s="26" t="s">
        <v>7444</v>
      </c>
      <c r="D642" s="26" t="s">
        <v>7445</v>
      </c>
      <c r="E642" s="26" t="s">
        <v>5737</v>
      </c>
      <c r="F642" s="26" t="s">
        <v>5495</v>
      </c>
      <c r="G642" s="27">
        <v>713923</v>
      </c>
      <c r="H642" s="27">
        <v>0</v>
      </c>
      <c r="I642" s="27">
        <v>71392</v>
      </c>
      <c r="J642" s="27">
        <v>785315</v>
      </c>
      <c r="K642" s="27" t="e">
        <f>VLOOKUP(D642,'[1]Xử lý'!$C$175:$I$415,1,0)</f>
        <v>#N/A</v>
      </c>
      <c r="L642" s="27"/>
      <c r="M642" s="27"/>
      <c r="N642" s="26" t="s">
        <v>5496</v>
      </c>
      <c r="O642" s="26" t="b">
        <v>1</v>
      </c>
      <c r="P642" s="26" t="s">
        <v>7446</v>
      </c>
    </row>
    <row r="643" spans="1:16" hidden="1" x14ac:dyDescent="0.25">
      <c r="A643" s="25">
        <v>44403</v>
      </c>
      <c r="B643" s="25">
        <v>44403</v>
      </c>
      <c r="C643" s="26" t="s">
        <v>7447</v>
      </c>
      <c r="D643" s="26" t="s">
        <v>7448</v>
      </c>
      <c r="E643" s="26" t="s">
        <v>5737</v>
      </c>
      <c r="F643" s="26" t="s">
        <v>5495</v>
      </c>
      <c r="G643" s="27">
        <v>377596</v>
      </c>
      <c r="H643" s="27">
        <v>0</v>
      </c>
      <c r="I643" s="27">
        <v>37760</v>
      </c>
      <c r="J643" s="27">
        <v>415356</v>
      </c>
      <c r="K643" s="27" t="e">
        <f>VLOOKUP(D643,'[1]Xử lý'!$C$175:$I$415,1,0)</f>
        <v>#N/A</v>
      </c>
      <c r="L643" s="27"/>
      <c r="M643" s="27"/>
      <c r="N643" s="26" t="s">
        <v>5496</v>
      </c>
      <c r="O643" s="26" t="b">
        <v>1</v>
      </c>
      <c r="P643" s="26" t="s">
        <v>7449</v>
      </c>
    </row>
    <row r="644" spans="1:16" hidden="1" x14ac:dyDescent="0.25">
      <c r="A644" s="25">
        <v>44403</v>
      </c>
      <c r="B644" s="25">
        <v>44403</v>
      </c>
      <c r="C644" s="26" t="s">
        <v>7450</v>
      </c>
      <c r="D644" s="26" t="s">
        <v>7451</v>
      </c>
      <c r="E644" s="26" t="s">
        <v>5737</v>
      </c>
      <c r="F644" s="26" t="s">
        <v>5495</v>
      </c>
      <c r="G644" s="27">
        <v>203978</v>
      </c>
      <c r="H644" s="27">
        <v>0</v>
      </c>
      <c r="I644" s="27">
        <v>20398</v>
      </c>
      <c r="J644" s="27">
        <v>224376</v>
      </c>
      <c r="K644" s="27" t="e">
        <f>VLOOKUP(D644,'[1]Xử lý'!$C$175:$I$415,1,0)</f>
        <v>#N/A</v>
      </c>
      <c r="L644" s="27"/>
      <c r="M644" s="27"/>
      <c r="N644" s="26" t="s">
        <v>5496</v>
      </c>
      <c r="O644" s="26" t="b">
        <v>1</v>
      </c>
      <c r="P644" s="26" t="s">
        <v>7452</v>
      </c>
    </row>
    <row r="645" spans="1:16" hidden="1" x14ac:dyDescent="0.25">
      <c r="A645" s="25">
        <v>44403</v>
      </c>
      <c r="B645" s="25">
        <v>44403</v>
      </c>
      <c r="C645" s="26" t="s">
        <v>7453</v>
      </c>
      <c r="D645" s="26" t="s">
        <v>7454</v>
      </c>
      <c r="E645" s="26" t="s">
        <v>5737</v>
      </c>
      <c r="F645" s="26" t="s">
        <v>5495</v>
      </c>
      <c r="G645" s="27">
        <v>73431</v>
      </c>
      <c r="H645" s="27">
        <v>0</v>
      </c>
      <c r="I645" s="27">
        <v>7343</v>
      </c>
      <c r="J645" s="27">
        <v>80774</v>
      </c>
      <c r="K645" s="27" t="e">
        <f>VLOOKUP(D645,'[1]Xử lý'!$C$175:$I$415,1,0)</f>
        <v>#N/A</v>
      </c>
      <c r="L645" s="27"/>
      <c r="M645" s="27"/>
      <c r="N645" s="26" t="s">
        <v>5496</v>
      </c>
      <c r="O645" s="26" t="b">
        <v>1</v>
      </c>
      <c r="P645" s="26" t="s">
        <v>7455</v>
      </c>
    </row>
    <row r="646" spans="1:16" hidden="1" x14ac:dyDescent="0.25">
      <c r="A646" s="25">
        <v>44403</v>
      </c>
      <c r="B646" s="25">
        <v>44403</v>
      </c>
      <c r="C646" s="26" t="s">
        <v>7456</v>
      </c>
      <c r="D646" s="26" t="s">
        <v>7457</v>
      </c>
      <c r="E646" s="26" t="s">
        <v>5737</v>
      </c>
      <c r="F646" s="26" t="s">
        <v>5495</v>
      </c>
      <c r="G646" s="27">
        <v>50182</v>
      </c>
      <c r="H646" s="27">
        <v>0</v>
      </c>
      <c r="I646" s="27">
        <v>5018</v>
      </c>
      <c r="J646" s="27">
        <v>55200</v>
      </c>
      <c r="K646" s="27" t="e">
        <f>VLOOKUP(D646,'[1]Xử lý'!$C$175:$I$415,1,0)</f>
        <v>#N/A</v>
      </c>
      <c r="L646" s="27"/>
      <c r="M646" s="27"/>
      <c r="N646" s="26" t="s">
        <v>5496</v>
      </c>
      <c r="O646" s="26" t="b">
        <v>1</v>
      </c>
      <c r="P646" s="26" t="s">
        <v>7458</v>
      </c>
    </row>
    <row r="647" spans="1:16" hidden="1" x14ac:dyDescent="0.25">
      <c r="A647" s="25">
        <v>44403</v>
      </c>
      <c r="B647" s="25">
        <v>44403</v>
      </c>
      <c r="C647" s="26" t="s">
        <v>7459</v>
      </c>
      <c r="D647" s="26" t="s">
        <v>7460</v>
      </c>
      <c r="E647" s="26" t="s">
        <v>5737</v>
      </c>
      <c r="F647" s="26" t="s">
        <v>5495</v>
      </c>
      <c r="G647" s="27">
        <v>276000</v>
      </c>
      <c r="H647" s="27">
        <v>0</v>
      </c>
      <c r="I647" s="27">
        <v>27600</v>
      </c>
      <c r="J647" s="27">
        <v>303600</v>
      </c>
      <c r="K647" s="27" t="e">
        <f>VLOOKUP(D647,'[1]Xử lý'!$C$175:$I$415,1,0)</f>
        <v>#N/A</v>
      </c>
      <c r="L647" s="27"/>
      <c r="M647" s="27"/>
      <c r="N647" s="26" t="s">
        <v>5496</v>
      </c>
      <c r="O647" s="26" t="b">
        <v>1</v>
      </c>
      <c r="P647" s="26" t="s">
        <v>7461</v>
      </c>
    </row>
    <row r="648" spans="1:16" hidden="1" x14ac:dyDescent="0.25">
      <c r="A648" s="25">
        <v>44403</v>
      </c>
      <c r="B648" s="25">
        <v>44403</v>
      </c>
      <c r="C648" s="26" t="s">
        <v>7462</v>
      </c>
      <c r="D648" s="26" t="s">
        <v>7463</v>
      </c>
      <c r="E648" s="26" t="s">
        <v>5737</v>
      </c>
      <c r="F648" s="26" t="s">
        <v>5495</v>
      </c>
      <c r="G648" s="27">
        <v>55595</v>
      </c>
      <c r="H648" s="27">
        <v>0</v>
      </c>
      <c r="I648" s="27">
        <v>5560</v>
      </c>
      <c r="J648" s="27">
        <v>61155</v>
      </c>
      <c r="K648" s="27" t="e">
        <f>VLOOKUP(D648,'[1]Xử lý'!$C$175:$I$415,1,0)</f>
        <v>#N/A</v>
      </c>
      <c r="L648" s="27"/>
      <c r="M648" s="27"/>
      <c r="N648" s="26" t="s">
        <v>5496</v>
      </c>
      <c r="O648" s="26" t="b">
        <v>1</v>
      </c>
      <c r="P648" s="26" t="s">
        <v>7464</v>
      </c>
    </row>
    <row r="649" spans="1:16" x14ac:dyDescent="0.25">
      <c r="A649" s="25">
        <v>44403</v>
      </c>
      <c r="B649" s="25">
        <v>44403</v>
      </c>
      <c r="C649" s="26" t="s">
        <v>7465</v>
      </c>
      <c r="D649" s="26" t="s">
        <v>7466</v>
      </c>
      <c r="E649" s="26" t="s">
        <v>5737</v>
      </c>
      <c r="F649" s="26" t="s">
        <v>5495</v>
      </c>
      <c r="G649" s="27">
        <v>456513</v>
      </c>
      <c r="H649" s="27">
        <v>0</v>
      </c>
      <c r="I649" s="27">
        <v>45652</v>
      </c>
      <c r="J649" s="27">
        <v>502165</v>
      </c>
      <c r="K649" s="27" t="str">
        <f>VLOOKUP(D649,'[1]Xử lý'!$C$175:$I$415,1,0)</f>
        <v>0007176</v>
      </c>
      <c r="L649" s="27">
        <f t="shared" ref="L649:L705" si="27">IF(K649&lt;&gt;0,J649,0)</f>
        <v>502165</v>
      </c>
      <c r="M649" s="27">
        <f t="shared" ref="M649:M650" si="28">J649-L649</f>
        <v>0</v>
      </c>
      <c r="N649" s="26" t="s">
        <v>5496</v>
      </c>
      <c r="O649" s="26" t="b">
        <v>1</v>
      </c>
      <c r="P649" s="26" t="s">
        <v>7467</v>
      </c>
    </row>
    <row r="650" spans="1:16" x14ac:dyDescent="0.25">
      <c r="A650" s="25">
        <v>44403</v>
      </c>
      <c r="B650" s="25">
        <v>44403</v>
      </c>
      <c r="C650" s="26" t="s">
        <v>7468</v>
      </c>
      <c r="D650" s="26" t="s">
        <v>7469</v>
      </c>
      <c r="E650" s="26" t="s">
        <v>5700</v>
      </c>
      <c r="F650" s="26" t="s">
        <v>5495</v>
      </c>
      <c r="G650" s="27">
        <v>471379</v>
      </c>
      <c r="H650" s="27">
        <v>0</v>
      </c>
      <c r="I650" s="27">
        <v>47138</v>
      </c>
      <c r="J650" s="27">
        <v>518517</v>
      </c>
      <c r="K650" s="27" t="str">
        <f>VLOOKUP(D650,'[1]Xử lý'!$C$175:$I$415,1,0)</f>
        <v>0007158</v>
      </c>
      <c r="L650" s="27">
        <f t="shared" si="27"/>
        <v>518517</v>
      </c>
      <c r="M650" s="27">
        <f t="shared" si="28"/>
        <v>0</v>
      </c>
      <c r="N650" s="26" t="s">
        <v>5496</v>
      </c>
      <c r="O650" s="26" t="b">
        <v>1</v>
      </c>
      <c r="P650" s="26" t="s">
        <v>7470</v>
      </c>
    </row>
    <row r="651" spans="1:16" hidden="1" x14ac:dyDescent="0.25">
      <c r="A651" s="25">
        <v>44403</v>
      </c>
      <c r="B651" s="25">
        <v>44403</v>
      </c>
      <c r="C651" s="26" t="s">
        <v>7471</v>
      </c>
      <c r="D651" s="26" t="s">
        <v>7472</v>
      </c>
      <c r="E651" s="26" t="s">
        <v>5700</v>
      </c>
      <c r="F651" s="26" t="s">
        <v>5495</v>
      </c>
      <c r="G651" s="27">
        <v>50182</v>
      </c>
      <c r="H651" s="27">
        <v>0</v>
      </c>
      <c r="I651" s="27">
        <v>5018</v>
      </c>
      <c r="J651" s="27">
        <v>55200</v>
      </c>
      <c r="K651" s="27" t="e">
        <f>VLOOKUP(D651,'[1]Xử lý'!$C$175:$I$415,1,0)</f>
        <v>#N/A</v>
      </c>
      <c r="L651" s="27"/>
      <c r="M651" s="27"/>
      <c r="N651" s="26" t="s">
        <v>5496</v>
      </c>
      <c r="O651" s="26" t="b">
        <v>1</v>
      </c>
      <c r="P651" s="26" t="s">
        <v>7473</v>
      </c>
    </row>
    <row r="652" spans="1:16" x14ac:dyDescent="0.25">
      <c r="A652" s="25">
        <v>44403</v>
      </c>
      <c r="B652" s="25">
        <v>44403</v>
      </c>
      <c r="C652" s="26" t="s">
        <v>7474</v>
      </c>
      <c r="D652" s="26" t="s">
        <v>7475</v>
      </c>
      <c r="E652" s="26" t="s">
        <v>5700</v>
      </c>
      <c r="F652" s="26" t="s">
        <v>5495</v>
      </c>
      <c r="G652" s="27">
        <v>73431</v>
      </c>
      <c r="H652" s="27">
        <v>0</v>
      </c>
      <c r="I652" s="27">
        <v>7343</v>
      </c>
      <c r="J652" s="27">
        <v>80774</v>
      </c>
      <c r="K652" s="27" t="str">
        <f>VLOOKUP(D652,'[1]Xử lý'!$C$175:$I$415,1,0)</f>
        <v>0007114</v>
      </c>
      <c r="L652" s="27">
        <f t="shared" si="27"/>
        <v>80774</v>
      </c>
      <c r="M652" s="27">
        <f>J652-L652</f>
        <v>0</v>
      </c>
      <c r="N652" s="26" t="s">
        <v>5496</v>
      </c>
      <c r="O652" s="26" t="b">
        <v>1</v>
      </c>
      <c r="P652" s="26" t="s">
        <v>7476</v>
      </c>
    </row>
    <row r="653" spans="1:16" hidden="1" x14ac:dyDescent="0.25">
      <c r="A653" s="25">
        <v>44403</v>
      </c>
      <c r="B653" s="25">
        <v>44403</v>
      </c>
      <c r="C653" s="26" t="s">
        <v>7477</v>
      </c>
      <c r="D653" s="26" t="s">
        <v>7478</v>
      </c>
      <c r="E653" s="26" t="s">
        <v>5700</v>
      </c>
      <c r="F653" s="26" t="s">
        <v>5495</v>
      </c>
      <c r="G653" s="27">
        <v>94399</v>
      </c>
      <c r="H653" s="27">
        <v>0</v>
      </c>
      <c r="I653" s="27">
        <v>9440</v>
      </c>
      <c r="J653" s="27">
        <v>103839</v>
      </c>
      <c r="K653" s="27" t="e">
        <f>VLOOKUP(D653,'[1]Xử lý'!$C$175:$I$415,1,0)</f>
        <v>#N/A</v>
      </c>
      <c r="L653" s="27"/>
      <c r="M653" s="27"/>
      <c r="N653" s="26" t="s">
        <v>5496</v>
      </c>
      <c r="O653" s="26" t="b">
        <v>1</v>
      </c>
      <c r="P653" s="26" t="s">
        <v>7479</v>
      </c>
    </row>
    <row r="654" spans="1:16" hidden="1" x14ac:dyDescent="0.25">
      <c r="A654" s="25">
        <v>44403</v>
      </c>
      <c r="B654" s="25">
        <v>44403</v>
      </c>
      <c r="C654" s="26" t="s">
        <v>7480</v>
      </c>
      <c r="D654" s="26" t="s">
        <v>7481</v>
      </c>
      <c r="E654" s="26" t="s">
        <v>5700</v>
      </c>
      <c r="F654" s="26" t="s">
        <v>5495</v>
      </c>
      <c r="G654" s="27">
        <v>238980</v>
      </c>
      <c r="H654" s="27">
        <v>0</v>
      </c>
      <c r="I654" s="27">
        <v>23898</v>
      </c>
      <c r="J654" s="27">
        <v>262878</v>
      </c>
      <c r="K654" s="29" t="e">
        <f>VLOOKUP(D654,'[1]Xử lý'!$C$175:$I$415,1,0)</f>
        <v>#N/A</v>
      </c>
      <c r="L654" s="29"/>
      <c r="M654" s="27"/>
      <c r="N654" s="26" t="s">
        <v>5496</v>
      </c>
      <c r="O654" s="26" t="b">
        <v>1</v>
      </c>
      <c r="P654" s="26" t="s">
        <v>7482</v>
      </c>
    </row>
    <row r="655" spans="1:16" x14ac:dyDescent="0.25">
      <c r="A655" s="25">
        <v>44403</v>
      </c>
      <c r="B655" s="25">
        <v>44403</v>
      </c>
      <c r="C655" s="26" t="s">
        <v>7483</v>
      </c>
      <c r="D655" s="26" t="s">
        <v>7484</v>
      </c>
      <c r="E655" s="26" t="s">
        <v>5700</v>
      </c>
      <c r="F655" s="26" t="s">
        <v>5495</v>
      </c>
      <c r="G655" s="27">
        <v>188798</v>
      </c>
      <c r="H655" s="27">
        <v>0</v>
      </c>
      <c r="I655" s="27">
        <v>18880</v>
      </c>
      <c r="J655" s="27">
        <v>207678</v>
      </c>
      <c r="K655" s="29" t="str">
        <f>VLOOKUP(D655,'[1]Xử lý'!$C$175:$I$415,1,0)</f>
        <v>0007079</v>
      </c>
      <c r="L655" s="29">
        <f t="shared" si="27"/>
        <v>207678</v>
      </c>
      <c r="M655" s="27">
        <f t="shared" ref="M655:M656" si="29">J655-L655</f>
        <v>0</v>
      </c>
      <c r="N655" s="26" t="s">
        <v>5496</v>
      </c>
      <c r="O655" s="26" t="b">
        <v>1</v>
      </c>
      <c r="P655" s="26" t="s">
        <v>7485</v>
      </c>
    </row>
    <row r="656" spans="1:16" x14ac:dyDescent="0.25">
      <c r="A656" s="25">
        <v>44403</v>
      </c>
      <c r="B656" s="25">
        <v>44403</v>
      </c>
      <c r="C656" s="26" t="s">
        <v>7486</v>
      </c>
      <c r="D656" s="26" t="s">
        <v>7487</v>
      </c>
      <c r="E656" s="26" t="s">
        <v>5700</v>
      </c>
      <c r="F656" s="26" t="s">
        <v>5495</v>
      </c>
      <c r="G656" s="27">
        <v>537072</v>
      </c>
      <c r="H656" s="27">
        <v>0</v>
      </c>
      <c r="I656" s="27">
        <v>53707</v>
      </c>
      <c r="J656" s="27">
        <v>590779</v>
      </c>
      <c r="K656" s="27" t="str">
        <f>VLOOKUP(D656,'[1]Xử lý'!$C$175:$I$415,1,0)</f>
        <v>0007077</v>
      </c>
      <c r="L656" s="27">
        <f t="shared" si="27"/>
        <v>590779</v>
      </c>
      <c r="M656" s="27">
        <f t="shared" si="29"/>
        <v>0</v>
      </c>
      <c r="N656" s="26" t="s">
        <v>5496</v>
      </c>
      <c r="O656" s="26" t="b">
        <v>1</v>
      </c>
      <c r="P656" s="26" t="s">
        <v>7488</v>
      </c>
    </row>
    <row r="657" spans="1:16" hidden="1" x14ac:dyDescent="0.25">
      <c r="A657" s="25">
        <v>44403</v>
      </c>
      <c r="B657" s="25">
        <v>44403</v>
      </c>
      <c r="C657" s="26" t="s">
        <v>7489</v>
      </c>
      <c r="D657" s="26" t="s">
        <v>7490</v>
      </c>
      <c r="E657" s="26" t="s">
        <v>5792</v>
      </c>
      <c r="F657" s="26" t="s">
        <v>5495</v>
      </c>
      <c r="G657" s="27">
        <v>167444</v>
      </c>
      <c r="H657" s="27">
        <v>0</v>
      </c>
      <c r="I657" s="27">
        <v>16744</v>
      </c>
      <c r="J657" s="27">
        <v>184188</v>
      </c>
      <c r="K657" s="27" t="e">
        <f>VLOOKUP(D657,'[1]Xử lý'!$C$175:$I$415,1,0)</f>
        <v>#N/A</v>
      </c>
      <c r="L657" s="27"/>
      <c r="M657" s="27"/>
      <c r="N657" s="26" t="s">
        <v>5496</v>
      </c>
      <c r="O657" s="26" t="b">
        <v>1</v>
      </c>
      <c r="P657" s="26" t="s">
        <v>7491</v>
      </c>
    </row>
    <row r="658" spans="1:16" x14ac:dyDescent="0.25">
      <c r="A658" s="25">
        <v>44403</v>
      </c>
      <c r="B658" s="25">
        <v>44403</v>
      </c>
      <c r="C658" s="26" t="s">
        <v>7492</v>
      </c>
      <c r="D658" s="26" t="s">
        <v>7493</v>
      </c>
      <c r="E658" s="26" t="s">
        <v>5795</v>
      </c>
      <c r="F658" s="26" t="s">
        <v>5495</v>
      </c>
      <c r="G658" s="27">
        <v>50182</v>
      </c>
      <c r="H658" s="27">
        <v>0</v>
      </c>
      <c r="I658" s="27">
        <v>5018</v>
      </c>
      <c r="J658" s="27">
        <v>55200</v>
      </c>
      <c r="K658" s="27" t="str">
        <f>VLOOKUP(D658,'[1]Xử lý'!$C$175:$I$415,1,0)</f>
        <v>0003669</v>
      </c>
      <c r="L658" s="27">
        <f t="shared" si="27"/>
        <v>55200</v>
      </c>
      <c r="M658" s="27">
        <f t="shared" ref="M658:M662" si="30">J658-L658</f>
        <v>0</v>
      </c>
      <c r="N658" s="26" t="s">
        <v>5496</v>
      </c>
      <c r="O658" s="26" t="b">
        <v>1</v>
      </c>
      <c r="P658" s="26" t="s">
        <v>7494</v>
      </c>
    </row>
    <row r="659" spans="1:16" x14ac:dyDescent="0.25">
      <c r="A659" s="25">
        <v>44403</v>
      </c>
      <c r="B659" s="25">
        <v>44403</v>
      </c>
      <c r="C659" s="26" t="s">
        <v>7495</v>
      </c>
      <c r="D659" s="26" t="s">
        <v>7496</v>
      </c>
      <c r="E659" s="26" t="s">
        <v>5795</v>
      </c>
      <c r="F659" s="26" t="s">
        <v>5495</v>
      </c>
      <c r="G659" s="27">
        <v>94399</v>
      </c>
      <c r="H659" s="27">
        <v>0</v>
      </c>
      <c r="I659" s="27">
        <v>9440</v>
      </c>
      <c r="J659" s="27">
        <v>103839</v>
      </c>
      <c r="K659" s="27" t="str">
        <f>VLOOKUP(D659,'[1]Xử lý'!$C$175:$I$415,1,0)</f>
        <v>0003666</v>
      </c>
      <c r="L659" s="27">
        <f t="shared" si="27"/>
        <v>103839</v>
      </c>
      <c r="M659" s="27">
        <f t="shared" si="30"/>
        <v>0</v>
      </c>
      <c r="N659" s="26" t="s">
        <v>5496</v>
      </c>
      <c r="O659" s="26" t="b">
        <v>1</v>
      </c>
      <c r="P659" s="26" t="s">
        <v>7497</v>
      </c>
    </row>
    <row r="660" spans="1:16" x14ac:dyDescent="0.25">
      <c r="A660" s="25">
        <v>44403</v>
      </c>
      <c r="B660" s="25">
        <v>44403</v>
      </c>
      <c r="C660" s="26" t="s">
        <v>7498</v>
      </c>
      <c r="D660" s="26" t="s">
        <v>7499</v>
      </c>
      <c r="E660" s="26" t="s">
        <v>5795</v>
      </c>
      <c r="F660" s="26" t="s">
        <v>5495</v>
      </c>
      <c r="G660" s="27">
        <v>268194</v>
      </c>
      <c r="H660" s="27">
        <v>0</v>
      </c>
      <c r="I660" s="27">
        <v>26819</v>
      </c>
      <c r="J660" s="27">
        <v>295013</v>
      </c>
      <c r="K660" s="27" t="str">
        <f>VLOOKUP(D660,'[1]Xử lý'!$C$175:$I$415,1,0)</f>
        <v>0003662</v>
      </c>
      <c r="L660" s="27">
        <f t="shared" si="27"/>
        <v>295013</v>
      </c>
      <c r="M660" s="27">
        <f t="shared" si="30"/>
        <v>0</v>
      </c>
      <c r="N660" s="26" t="s">
        <v>5496</v>
      </c>
      <c r="O660" s="26" t="b">
        <v>1</v>
      </c>
      <c r="P660" s="26" t="s">
        <v>7500</v>
      </c>
    </row>
    <row r="661" spans="1:16" x14ac:dyDescent="0.25">
      <c r="A661" s="25">
        <v>44403</v>
      </c>
      <c r="B661" s="25">
        <v>44403</v>
      </c>
      <c r="C661" s="26" t="s">
        <v>7501</v>
      </c>
      <c r="D661" s="26" t="s">
        <v>7502</v>
      </c>
      <c r="E661" s="26" t="s">
        <v>5795</v>
      </c>
      <c r="F661" s="26" t="s">
        <v>5495</v>
      </c>
      <c r="G661" s="27">
        <v>305967</v>
      </c>
      <c r="H661" s="27">
        <v>0</v>
      </c>
      <c r="I661" s="27">
        <v>30597</v>
      </c>
      <c r="J661" s="27">
        <v>336564</v>
      </c>
      <c r="K661" s="27" t="str">
        <f>VLOOKUP(D661,'[1]Xử lý'!$C$175:$I$415,1,0)</f>
        <v>0003661</v>
      </c>
      <c r="L661" s="27">
        <f t="shared" si="27"/>
        <v>336564</v>
      </c>
      <c r="M661" s="27">
        <f t="shared" si="30"/>
        <v>0</v>
      </c>
      <c r="N661" s="26" t="s">
        <v>5496</v>
      </c>
      <c r="O661" s="26" t="b">
        <v>1</v>
      </c>
      <c r="P661" s="26" t="s">
        <v>7503</v>
      </c>
    </row>
    <row r="662" spans="1:16" x14ac:dyDescent="0.25">
      <c r="A662" s="25">
        <v>44403</v>
      </c>
      <c r="B662" s="25">
        <v>44403</v>
      </c>
      <c r="C662" s="26" t="s">
        <v>7504</v>
      </c>
      <c r="D662" s="26" t="s">
        <v>7505</v>
      </c>
      <c r="E662" s="26" t="s">
        <v>5795</v>
      </c>
      <c r="F662" s="26" t="s">
        <v>5495</v>
      </c>
      <c r="G662" s="27">
        <v>407956</v>
      </c>
      <c r="H662" s="27">
        <v>0</v>
      </c>
      <c r="I662" s="27">
        <v>40796</v>
      </c>
      <c r="J662" s="27">
        <v>448752</v>
      </c>
      <c r="K662" s="27" t="str">
        <f>VLOOKUP(D662,'[1]Xử lý'!$C$175:$I$415,1,0)</f>
        <v>0003659</v>
      </c>
      <c r="L662" s="27">
        <f t="shared" si="27"/>
        <v>448752</v>
      </c>
      <c r="M662" s="27">
        <f t="shared" si="30"/>
        <v>0</v>
      </c>
      <c r="N662" s="26" t="s">
        <v>5496</v>
      </c>
      <c r="O662" s="26" t="b">
        <v>1</v>
      </c>
      <c r="P662" s="26" t="s">
        <v>7506</v>
      </c>
    </row>
    <row r="663" spans="1:16" hidden="1" x14ac:dyDescent="0.25">
      <c r="A663" s="25">
        <v>44403</v>
      </c>
      <c r="B663" s="25">
        <v>44403</v>
      </c>
      <c r="C663" s="26" t="s">
        <v>7507</v>
      </c>
      <c r="D663" s="26" t="s">
        <v>7508</v>
      </c>
      <c r="E663" s="26" t="s">
        <v>5795</v>
      </c>
      <c r="F663" s="26" t="s">
        <v>5495</v>
      </c>
      <c r="G663" s="27">
        <v>92000</v>
      </c>
      <c r="H663" s="27">
        <v>0</v>
      </c>
      <c r="I663" s="27">
        <v>9200</v>
      </c>
      <c r="J663" s="27">
        <v>101200</v>
      </c>
      <c r="K663" s="27" t="e">
        <f>VLOOKUP(D663,'[1]Xử lý'!$C$175:$I$415,1,0)</f>
        <v>#N/A</v>
      </c>
      <c r="L663" s="27"/>
      <c r="M663" s="27"/>
      <c r="N663" s="26" t="s">
        <v>5496</v>
      </c>
      <c r="O663" s="26" t="b">
        <v>1</v>
      </c>
      <c r="P663" s="26" t="s">
        <v>7509</v>
      </c>
    </row>
    <row r="664" spans="1:16" hidden="1" x14ac:dyDescent="0.25">
      <c r="A664" s="25">
        <v>44403</v>
      </c>
      <c r="B664" s="25">
        <v>44403</v>
      </c>
      <c r="C664" s="26" t="s">
        <v>7510</v>
      </c>
      <c r="D664" s="26" t="s">
        <v>7511</v>
      </c>
      <c r="E664" s="26" t="s">
        <v>5795</v>
      </c>
      <c r="F664" s="26" t="s">
        <v>5495</v>
      </c>
      <c r="G664" s="27">
        <v>549287</v>
      </c>
      <c r="H664" s="27">
        <v>0</v>
      </c>
      <c r="I664" s="27">
        <v>54929</v>
      </c>
      <c r="J664" s="27">
        <v>604216</v>
      </c>
      <c r="K664" s="27" t="e">
        <f>VLOOKUP(D664,'[1]Xử lý'!$C$175:$I$415,1,0)</f>
        <v>#N/A</v>
      </c>
      <c r="L664" s="27"/>
      <c r="M664" s="27"/>
      <c r="N664" s="26" t="s">
        <v>5496</v>
      </c>
      <c r="O664" s="26" t="b">
        <v>1</v>
      </c>
      <c r="P664" s="26" t="s">
        <v>7512</v>
      </c>
    </row>
    <row r="665" spans="1:16" hidden="1" x14ac:dyDescent="0.25">
      <c r="A665" s="25">
        <v>44403</v>
      </c>
      <c r="B665" s="25">
        <v>44403</v>
      </c>
      <c r="C665" s="26" t="s">
        <v>7513</v>
      </c>
      <c r="D665" s="26" t="s">
        <v>7514</v>
      </c>
      <c r="E665" s="26" t="s">
        <v>5795</v>
      </c>
      <c r="F665" s="26" t="s">
        <v>5495</v>
      </c>
      <c r="G665" s="27">
        <v>784008</v>
      </c>
      <c r="H665" s="27">
        <v>0</v>
      </c>
      <c r="I665" s="27">
        <v>78401</v>
      </c>
      <c r="J665" s="27">
        <v>862409</v>
      </c>
      <c r="K665" s="27" t="e">
        <f>VLOOKUP(D665,'[1]Xử lý'!$C$175:$I$415,1,0)</f>
        <v>#N/A</v>
      </c>
      <c r="L665" s="27"/>
      <c r="M665" s="27"/>
      <c r="N665" s="26" t="s">
        <v>5496</v>
      </c>
      <c r="O665" s="26" t="b">
        <v>1</v>
      </c>
      <c r="P665" s="26" t="s">
        <v>7515</v>
      </c>
    </row>
    <row r="666" spans="1:16" x14ac:dyDescent="0.25">
      <c r="A666" s="25">
        <v>44403</v>
      </c>
      <c r="B666" s="25">
        <v>44403</v>
      </c>
      <c r="C666" s="26" t="s">
        <v>7516</v>
      </c>
      <c r="D666" s="26" t="s">
        <v>7517</v>
      </c>
      <c r="E666" s="26" t="s">
        <v>5795</v>
      </c>
      <c r="F666" s="26" t="s">
        <v>5495</v>
      </c>
      <c r="G666" s="27">
        <v>283197</v>
      </c>
      <c r="H666" s="27">
        <v>0</v>
      </c>
      <c r="I666" s="27">
        <v>28320</v>
      </c>
      <c r="J666" s="27">
        <v>311517</v>
      </c>
      <c r="K666" s="27" t="str">
        <f>VLOOKUP(D666,'[1]Xử lý'!$C$175:$I$415,1,0)</f>
        <v>0003601</v>
      </c>
      <c r="L666" s="27">
        <f t="shared" si="27"/>
        <v>311517</v>
      </c>
      <c r="M666" s="27">
        <f>J666-L666</f>
        <v>0</v>
      </c>
      <c r="N666" s="26" t="s">
        <v>5496</v>
      </c>
      <c r="O666" s="26" t="b">
        <v>1</v>
      </c>
      <c r="P666" s="26" t="s">
        <v>7518</v>
      </c>
    </row>
    <row r="667" spans="1:16" hidden="1" x14ac:dyDescent="0.25">
      <c r="A667" s="25">
        <v>44403</v>
      </c>
      <c r="B667" s="25">
        <v>44403</v>
      </c>
      <c r="C667" s="26" t="s">
        <v>7519</v>
      </c>
      <c r="D667" s="26" t="s">
        <v>7520</v>
      </c>
      <c r="E667" s="26" t="s">
        <v>5795</v>
      </c>
      <c r="F667" s="26" t="s">
        <v>5495</v>
      </c>
      <c r="G667" s="27">
        <v>188798</v>
      </c>
      <c r="H667" s="27">
        <v>0</v>
      </c>
      <c r="I667" s="27">
        <v>18880</v>
      </c>
      <c r="J667" s="27">
        <v>207678</v>
      </c>
      <c r="K667" s="27" t="e">
        <f>VLOOKUP(D667,'[1]Xử lý'!$C$175:$I$415,1,0)</f>
        <v>#N/A</v>
      </c>
      <c r="L667" s="27"/>
      <c r="M667" s="27"/>
      <c r="N667" s="26" t="s">
        <v>5496</v>
      </c>
      <c r="O667" s="26" t="b">
        <v>1</v>
      </c>
      <c r="P667" s="26" t="s">
        <v>7521</v>
      </c>
    </row>
    <row r="668" spans="1:16" x14ac:dyDescent="0.25">
      <c r="A668" s="25">
        <v>44403</v>
      </c>
      <c r="B668" s="25">
        <v>44403</v>
      </c>
      <c r="C668" s="26" t="s">
        <v>7522</v>
      </c>
      <c r="D668" s="26" t="s">
        <v>7523</v>
      </c>
      <c r="E668" s="26" t="s">
        <v>5795</v>
      </c>
      <c r="F668" s="26" t="s">
        <v>5495</v>
      </c>
      <c r="G668" s="27">
        <v>305967</v>
      </c>
      <c r="H668" s="27">
        <v>0</v>
      </c>
      <c r="I668" s="27">
        <v>30597</v>
      </c>
      <c r="J668" s="27">
        <v>336564</v>
      </c>
      <c r="K668" s="27" t="str">
        <f>VLOOKUP(D668,'[1]Xử lý'!$C$175:$I$415,1,0)</f>
        <v>0003579</v>
      </c>
      <c r="L668" s="27">
        <f t="shared" si="27"/>
        <v>336564</v>
      </c>
      <c r="M668" s="27">
        <f t="shared" ref="M668:M669" si="31">J668-L668</f>
        <v>0</v>
      </c>
      <c r="N668" s="26" t="s">
        <v>5496</v>
      </c>
      <c r="O668" s="26" t="b">
        <v>1</v>
      </c>
      <c r="P668" s="26" t="s">
        <v>7524</v>
      </c>
    </row>
    <row r="669" spans="1:16" x14ac:dyDescent="0.25">
      <c r="A669" s="25">
        <v>44403</v>
      </c>
      <c r="B669" s="25">
        <v>44403</v>
      </c>
      <c r="C669" s="26" t="s">
        <v>7525</v>
      </c>
      <c r="D669" s="26" t="s">
        <v>3942</v>
      </c>
      <c r="E669" s="26" t="s">
        <v>6524</v>
      </c>
      <c r="F669" s="26" t="s">
        <v>5495</v>
      </c>
      <c r="G669" s="27">
        <v>541336</v>
      </c>
      <c r="H669" s="27">
        <v>0</v>
      </c>
      <c r="I669" s="27">
        <v>54134</v>
      </c>
      <c r="J669" s="27">
        <v>595470</v>
      </c>
      <c r="K669" s="27" t="str">
        <f>VLOOKUP(D669,'[1]Xử lý'!$C$175:$I$415,1,0)</f>
        <v>0003014</v>
      </c>
      <c r="L669" s="27">
        <f t="shared" si="27"/>
        <v>595470</v>
      </c>
      <c r="M669" s="27">
        <f t="shared" si="31"/>
        <v>0</v>
      </c>
      <c r="N669" s="26" t="s">
        <v>5496</v>
      </c>
      <c r="O669" s="26" t="b">
        <v>1</v>
      </c>
      <c r="P669" s="26" t="s">
        <v>7526</v>
      </c>
    </row>
    <row r="670" spans="1:16" hidden="1" x14ac:dyDescent="0.25">
      <c r="A670" s="25">
        <v>44403</v>
      </c>
      <c r="B670" s="25">
        <v>44403</v>
      </c>
      <c r="C670" s="26" t="s">
        <v>7527</v>
      </c>
      <c r="D670" s="26" t="s">
        <v>2300</v>
      </c>
      <c r="E670" s="26" t="s">
        <v>6524</v>
      </c>
      <c r="F670" s="26" t="s">
        <v>5495</v>
      </c>
      <c r="G670" s="27">
        <v>101989</v>
      </c>
      <c r="H670" s="27">
        <v>0</v>
      </c>
      <c r="I670" s="27">
        <v>10199</v>
      </c>
      <c r="J670" s="27">
        <v>112188</v>
      </c>
      <c r="K670" s="27" t="e">
        <f>VLOOKUP(D670,'[1]Xử lý'!$C$175:$I$415,1,0)</f>
        <v>#N/A</v>
      </c>
      <c r="L670" s="27"/>
      <c r="M670" s="27"/>
      <c r="N670" s="26" t="s">
        <v>5496</v>
      </c>
      <c r="O670" s="26" t="b">
        <v>1</v>
      </c>
      <c r="P670" s="26" t="s">
        <v>7528</v>
      </c>
    </row>
    <row r="671" spans="1:16" x14ac:dyDescent="0.25">
      <c r="A671" s="25">
        <v>44403</v>
      </c>
      <c r="B671" s="25">
        <v>44403</v>
      </c>
      <c r="C671" s="26" t="s">
        <v>7529</v>
      </c>
      <c r="D671" s="26" t="s">
        <v>1691</v>
      </c>
      <c r="E671" s="26" t="s">
        <v>6524</v>
      </c>
      <c r="F671" s="26" t="s">
        <v>5495</v>
      </c>
      <c r="G671" s="27">
        <v>305967</v>
      </c>
      <c r="H671" s="27">
        <v>0</v>
      </c>
      <c r="I671" s="27">
        <v>30597</v>
      </c>
      <c r="J671" s="27">
        <v>336564</v>
      </c>
      <c r="K671" s="27" t="str">
        <f>VLOOKUP(D671,'[1]Xử lý'!$C$175:$I$415,1,0)</f>
        <v>0002996</v>
      </c>
      <c r="L671" s="27">
        <f t="shared" si="27"/>
        <v>336564</v>
      </c>
      <c r="M671" s="27">
        <f t="shared" ref="M671:M673" si="32">J671-L671</f>
        <v>0</v>
      </c>
      <c r="N671" s="26" t="s">
        <v>5496</v>
      </c>
      <c r="O671" s="26" t="b">
        <v>1</v>
      </c>
      <c r="P671" s="26" t="s">
        <v>7530</v>
      </c>
    </row>
    <row r="672" spans="1:16" x14ac:dyDescent="0.25">
      <c r="A672" s="25">
        <v>44403</v>
      </c>
      <c r="B672" s="25">
        <v>44403</v>
      </c>
      <c r="C672" s="26" t="s">
        <v>7531</v>
      </c>
      <c r="D672" s="26" t="s">
        <v>2802</v>
      </c>
      <c r="E672" s="26" t="s">
        <v>6524</v>
      </c>
      <c r="F672" s="26" t="s">
        <v>5495</v>
      </c>
      <c r="G672" s="27">
        <v>101989</v>
      </c>
      <c r="H672" s="27">
        <v>0</v>
      </c>
      <c r="I672" s="27">
        <v>10199</v>
      </c>
      <c r="J672" s="27">
        <v>112188</v>
      </c>
      <c r="K672" s="27" t="str">
        <f>VLOOKUP(D672,'[1]Xử lý'!$C$175:$I$415,1,0)</f>
        <v>0002994</v>
      </c>
      <c r="L672" s="27">
        <f t="shared" si="27"/>
        <v>112188</v>
      </c>
      <c r="M672" s="27">
        <f t="shared" si="32"/>
        <v>0</v>
      </c>
      <c r="N672" s="26" t="s">
        <v>5496</v>
      </c>
      <c r="O672" s="26" t="b">
        <v>1</v>
      </c>
      <c r="P672" s="26" t="s">
        <v>7532</v>
      </c>
    </row>
    <row r="673" spans="1:16" x14ac:dyDescent="0.25">
      <c r="A673" s="25">
        <v>44403</v>
      </c>
      <c r="B673" s="25">
        <v>44403</v>
      </c>
      <c r="C673" s="26" t="s">
        <v>7533</v>
      </c>
      <c r="D673" s="26" t="s">
        <v>235</v>
      </c>
      <c r="E673" s="26" t="s">
        <v>6524</v>
      </c>
      <c r="F673" s="26" t="s">
        <v>5495</v>
      </c>
      <c r="G673" s="27">
        <v>94399</v>
      </c>
      <c r="H673" s="27">
        <v>0</v>
      </c>
      <c r="I673" s="27">
        <v>9440</v>
      </c>
      <c r="J673" s="27">
        <v>103839</v>
      </c>
      <c r="K673" s="27" t="str">
        <f>VLOOKUP(D673,'[1]Xử lý'!$C$175:$I$415,1,0)</f>
        <v>0002990</v>
      </c>
      <c r="L673" s="27">
        <f t="shared" si="27"/>
        <v>103839</v>
      </c>
      <c r="M673" s="27">
        <f t="shared" si="32"/>
        <v>0</v>
      </c>
      <c r="N673" s="26" t="s">
        <v>5496</v>
      </c>
      <c r="O673" s="26" t="b">
        <v>1</v>
      </c>
      <c r="P673" s="26" t="s">
        <v>7534</v>
      </c>
    </row>
    <row r="674" spans="1:16" hidden="1" x14ac:dyDescent="0.25">
      <c r="A674" s="25">
        <v>44403</v>
      </c>
      <c r="B674" s="25">
        <v>44403</v>
      </c>
      <c r="C674" s="26" t="s">
        <v>7535</v>
      </c>
      <c r="D674" s="26" t="s">
        <v>4192</v>
      </c>
      <c r="E674" s="26" t="s">
        <v>6524</v>
      </c>
      <c r="F674" s="26" t="s">
        <v>5495</v>
      </c>
      <c r="G674" s="27">
        <v>203978</v>
      </c>
      <c r="H674" s="27">
        <v>0</v>
      </c>
      <c r="I674" s="27">
        <v>20398</v>
      </c>
      <c r="J674" s="27">
        <v>224376</v>
      </c>
      <c r="K674" s="27" t="e">
        <f>VLOOKUP(D674,'[1]Xử lý'!$C$175:$I$415,1,0)</f>
        <v>#N/A</v>
      </c>
      <c r="L674" s="27"/>
      <c r="M674" s="27"/>
      <c r="N674" s="26" t="s">
        <v>5496</v>
      </c>
      <c r="O674" s="26" t="b">
        <v>1</v>
      </c>
      <c r="P674" s="26" t="s">
        <v>7536</v>
      </c>
    </row>
    <row r="675" spans="1:16" hidden="1" x14ac:dyDescent="0.25">
      <c r="A675" s="25">
        <v>44403</v>
      </c>
      <c r="B675" s="25">
        <v>44403</v>
      </c>
      <c r="C675" s="26" t="s">
        <v>7537</v>
      </c>
      <c r="D675" s="26" t="s">
        <v>601</v>
      </c>
      <c r="E675" s="26" t="s">
        <v>5814</v>
      </c>
      <c r="F675" s="26" t="s">
        <v>5495</v>
      </c>
      <c r="G675" s="27">
        <v>94399</v>
      </c>
      <c r="H675" s="27">
        <v>0</v>
      </c>
      <c r="I675" s="27">
        <v>9440</v>
      </c>
      <c r="J675" s="27">
        <v>103839</v>
      </c>
      <c r="K675" s="27" t="e">
        <f>VLOOKUP(D675,'[1]Xử lý'!$C$175:$I$415,1,0)</f>
        <v>#N/A</v>
      </c>
      <c r="L675" s="27"/>
      <c r="M675" s="27"/>
      <c r="N675" s="26" t="s">
        <v>5496</v>
      </c>
      <c r="O675" s="26" t="b">
        <v>1</v>
      </c>
      <c r="P675" s="26" t="s">
        <v>7538</v>
      </c>
    </row>
    <row r="676" spans="1:16" hidden="1" x14ac:dyDescent="0.25">
      <c r="A676" s="25">
        <v>44403</v>
      </c>
      <c r="B676" s="25">
        <v>44403</v>
      </c>
      <c r="C676" s="26" t="s">
        <v>7539</v>
      </c>
      <c r="D676" s="26" t="s">
        <v>7540</v>
      </c>
      <c r="E676" s="26" t="s">
        <v>5814</v>
      </c>
      <c r="F676" s="26" t="s">
        <v>5495</v>
      </c>
      <c r="G676" s="27">
        <v>55595</v>
      </c>
      <c r="H676" s="27">
        <v>0</v>
      </c>
      <c r="I676" s="27">
        <v>5560</v>
      </c>
      <c r="J676" s="27">
        <v>61155</v>
      </c>
      <c r="K676" s="27" t="e">
        <f>VLOOKUP(D676,'[1]Xử lý'!$C$175:$I$415,1,0)</f>
        <v>#N/A</v>
      </c>
      <c r="L676" s="27"/>
      <c r="M676" s="27"/>
      <c r="N676" s="26" t="s">
        <v>5496</v>
      </c>
      <c r="O676" s="26" t="b">
        <v>1</v>
      </c>
      <c r="P676" s="26" t="s">
        <v>7541</v>
      </c>
    </row>
    <row r="677" spans="1:16" hidden="1" x14ac:dyDescent="0.25">
      <c r="A677" s="25">
        <v>44403</v>
      </c>
      <c r="B677" s="25">
        <v>44403</v>
      </c>
      <c r="C677" s="26" t="s">
        <v>7542</v>
      </c>
      <c r="D677" s="26" t="s">
        <v>7543</v>
      </c>
      <c r="E677" s="26" t="s">
        <v>5818</v>
      </c>
      <c r="F677" s="26" t="s">
        <v>5495</v>
      </c>
      <c r="G677" s="27">
        <v>230000</v>
      </c>
      <c r="H677" s="27">
        <v>0</v>
      </c>
      <c r="I677" s="27">
        <v>23000</v>
      </c>
      <c r="J677" s="27">
        <v>253000</v>
      </c>
      <c r="K677" s="27" t="e">
        <f>VLOOKUP(D677,'[1]Xử lý'!$C$175:$I$415,1,0)</f>
        <v>#N/A</v>
      </c>
      <c r="L677" s="27"/>
      <c r="M677" s="27"/>
      <c r="N677" s="26" t="s">
        <v>5496</v>
      </c>
      <c r="O677" s="26" t="b">
        <v>1</v>
      </c>
      <c r="P677" s="26" t="s">
        <v>7544</v>
      </c>
    </row>
    <row r="678" spans="1:16" hidden="1" x14ac:dyDescent="0.25">
      <c r="A678" s="25">
        <v>44403</v>
      </c>
      <c r="B678" s="25">
        <v>44403</v>
      </c>
      <c r="C678" s="26" t="s">
        <v>7545</v>
      </c>
      <c r="D678" s="26" t="s">
        <v>7546</v>
      </c>
      <c r="E678" s="26" t="s">
        <v>5818</v>
      </c>
      <c r="F678" s="26" t="s">
        <v>5495</v>
      </c>
      <c r="G678" s="27">
        <v>133787</v>
      </c>
      <c r="H678" s="27">
        <v>0</v>
      </c>
      <c r="I678" s="27">
        <v>13379</v>
      </c>
      <c r="J678" s="27">
        <v>147166</v>
      </c>
      <c r="K678" s="27" t="e">
        <f>VLOOKUP(D678,'[1]Xử lý'!$C$175:$I$415,1,0)</f>
        <v>#N/A</v>
      </c>
      <c r="L678" s="27"/>
      <c r="M678" s="27"/>
      <c r="N678" s="26" t="s">
        <v>5496</v>
      </c>
      <c r="O678" s="26" t="b">
        <v>1</v>
      </c>
      <c r="P678" s="26" t="s">
        <v>7547</v>
      </c>
    </row>
    <row r="679" spans="1:16" x14ac:dyDescent="0.25">
      <c r="A679" s="25">
        <v>44403</v>
      </c>
      <c r="B679" s="25">
        <v>44403</v>
      </c>
      <c r="C679" s="26" t="s">
        <v>7548</v>
      </c>
      <c r="D679" s="26" t="s">
        <v>7549</v>
      </c>
      <c r="E679" s="26" t="s">
        <v>5818</v>
      </c>
      <c r="F679" s="26" t="s">
        <v>5495</v>
      </c>
      <c r="G679" s="27">
        <v>277563</v>
      </c>
      <c r="H679" s="27">
        <v>0</v>
      </c>
      <c r="I679" s="27">
        <v>27756</v>
      </c>
      <c r="J679" s="27">
        <v>305319</v>
      </c>
      <c r="K679" s="27" t="str">
        <f>VLOOKUP(D679,'[1]Xử lý'!$C$175:$I$415,1,0)</f>
        <v>0002555</v>
      </c>
      <c r="L679" s="27">
        <f t="shared" si="27"/>
        <v>305319</v>
      </c>
      <c r="M679" s="27">
        <f>J679-L679</f>
        <v>0</v>
      </c>
      <c r="N679" s="26" t="s">
        <v>5496</v>
      </c>
      <c r="O679" s="26" t="b">
        <v>1</v>
      </c>
      <c r="P679" s="26" t="s">
        <v>7550</v>
      </c>
    </row>
    <row r="680" spans="1:16" hidden="1" x14ac:dyDescent="0.25">
      <c r="A680" s="25">
        <v>44403</v>
      </c>
      <c r="B680" s="25">
        <v>44403</v>
      </c>
      <c r="C680" s="26" t="s">
        <v>7551</v>
      </c>
      <c r="D680" s="26" t="s">
        <v>7552</v>
      </c>
      <c r="E680" s="26" t="s">
        <v>5818</v>
      </c>
      <c r="F680" s="26" t="s">
        <v>5495</v>
      </c>
      <c r="G680" s="27">
        <v>509945</v>
      </c>
      <c r="H680" s="27">
        <v>0</v>
      </c>
      <c r="I680" s="27">
        <v>50994</v>
      </c>
      <c r="J680" s="27">
        <v>560939</v>
      </c>
      <c r="K680" s="27" t="e">
        <f>VLOOKUP(D680,'[1]Xử lý'!$C$175:$I$415,1,0)</f>
        <v>#N/A</v>
      </c>
      <c r="L680" s="27"/>
      <c r="M680" s="27"/>
      <c r="N680" s="26" t="s">
        <v>5496</v>
      </c>
      <c r="O680" s="26" t="b">
        <v>1</v>
      </c>
      <c r="P680" s="26" t="s">
        <v>7553</v>
      </c>
    </row>
    <row r="681" spans="1:16" hidden="1" x14ac:dyDescent="0.25">
      <c r="A681" s="25">
        <v>44403</v>
      </c>
      <c r="B681" s="25">
        <v>44403</v>
      </c>
      <c r="C681" s="26" t="s">
        <v>7554</v>
      </c>
      <c r="D681" s="26" t="s">
        <v>7555</v>
      </c>
      <c r="E681" s="26" t="s">
        <v>5826</v>
      </c>
      <c r="F681" s="26" t="s">
        <v>5495</v>
      </c>
      <c r="G681" s="27">
        <v>94399</v>
      </c>
      <c r="H681" s="27">
        <v>0</v>
      </c>
      <c r="I681" s="27">
        <v>9440</v>
      </c>
      <c r="J681" s="27">
        <v>103839</v>
      </c>
      <c r="K681" s="27" t="e">
        <f>VLOOKUP(D681,'[1]Xử lý'!$C$175:$I$415,1,0)</f>
        <v>#N/A</v>
      </c>
      <c r="L681" s="27"/>
      <c r="M681" s="27"/>
      <c r="N681" s="26" t="s">
        <v>5496</v>
      </c>
      <c r="O681" s="26" t="b">
        <v>1</v>
      </c>
      <c r="P681" s="26" t="s">
        <v>7556</v>
      </c>
    </row>
    <row r="682" spans="1:16" hidden="1" x14ac:dyDescent="0.25">
      <c r="A682" s="25">
        <v>44403</v>
      </c>
      <c r="B682" s="25">
        <v>44403</v>
      </c>
      <c r="C682" s="26" t="s">
        <v>7557</v>
      </c>
      <c r="D682" s="26" t="s">
        <v>7558</v>
      </c>
      <c r="E682" s="26" t="s">
        <v>5826</v>
      </c>
      <c r="F682" s="26" t="s">
        <v>5495</v>
      </c>
      <c r="G682" s="27">
        <v>94399</v>
      </c>
      <c r="H682" s="27">
        <v>0</v>
      </c>
      <c r="I682" s="27">
        <v>9440</v>
      </c>
      <c r="J682" s="27">
        <v>103839</v>
      </c>
      <c r="K682" s="27" t="e">
        <f>VLOOKUP(D682,'[1]Xử lý'!$C$175:$I$415,1,0)</f>
        <v>#N/A</v>
      </c>
      <c r="L682" s="27"/>
      <c r="M682" s="27"/>
      <c r="N682" s="26" t="s">
        <v>5496</v>
      </c>
      <c r="O682" s="26" t="b">
        <v>1</v>
      </c>
      <c r="P682" s="26" t="s">
        <v>7559</v>
      </c>
    </row>
    <row r="683" spans="1:16" hidden="1" x14ac:dyDescent="0.25">
      <c r="A683" s="25">
        <v>44403</v>
      </c>
      <c r="B683" s="25">
        <v>44403</v>
      </c>
      <c r="C683" s="26" t="s">
        <v>7560</v>
      </c>
      <c r="D683" s="26" t="s">
        <v>7561</v>
      </c>
      <c r="E683" s="26" t="s">
        <v>5826</v>
      </c>
      <c r="F683" s="26" t="s">
        <v>5495</v>
      </c>
      <c r="G683" s="27">
        <v>254160</v>
      </c>
      <c r="H683" s="27">
        <v>0</v>
      </c>
      <c r="I683" s="27">
        <v>25416</v>
      </c>
      <c r="J683" s="27">
        <v>279576</v>
      </c>
      <c r="K683" s="27" t="e">
        <f>VLOOKUP(D683,'[1]Xử lý'!$C$175:$I$415,1,0)</f>
        <v>#N/A</v>
      </c>
      <c r="L683" s="27"/>
      <c r="M683" s="27"/>
      <c r="N683" s="26" t="s">
        <v>5496</v>
      </c>
      <c r="O683" s="26" t="b">
        <v>1</v>
      </c>
      <c r="P683" s="26" t="s">
        <v>7562</v>
      </c>
    </row>
    <row r="684" spans="1:16" hidden="1" x14ac:dyDescent="0.25">
      <c r="A684" s="25">
        <v>44403</v>
      </c>
      <c r="B684" s="25">
        <v>44403</v>
      </c>
      <c r="C684" s="26" t="s">
        <v>7563</v>
      </c>
      <c r="D684" s="26" t="s">
        <v>7564</v>
      </c>
      <c r="E684" s="26" t="s">
        <v>5826</v>
      </c>
      <c r="F684" s="26" t="s">
        <v>5495</v>
      </c>
      <c r="G684" s="27">
        <v>298377</v>
      </c>
      <c r="H684" s="27">
        <v>0</v>
      </c>
      <c r="I684" s="27">
        <v>29838</v>
      </c>
      <c r="J684" s="27">
        <v>328215</v>
      </c>
      <c r="K684" s="27" t="e">
        <f>VLOOKUP(D684,'[1]Xử lý'!$C$175:$I$415,1,0)</f>
        <v>#N/A</v>
      </c>
      <c r="L684" s="27"/>
      <c r="M684" s="27"/>
      <c r="N684" s="26" t="s">
        <v>5496</v>
      </c>
      <c r="O684" s="26" t="b">
        <v>1</v>
      </c>
      <c r="P684" s="26" t="s">
        <v>7565</v>
      </c>
    </row>
    <row r="685" spans="1:16" x14ac:dyDescent="0.25">
      <c r="A685" s="25">
        <v>44403</v>
      </c>
      <c r="B685" s="25">
        <v>44403</v>
      </c>
      <c r="C685" s="26" t="s">
        <v>7566</v>
      </c>
      <c r="D685" s="26" t="s">
        <v>7567</v>
      </c>
      <c r="E685" s="26" t="s">
        <v>5842</v>
      </c>
      <c r="F685" s="26" t="s">
        <v>5495</v>
      </c>
      <c r="G685" s="27">
        <v>196002</v>
      </c>
      <c r="H685" s="27">
        <v>0</v>
      </c>
      <c r="I685" s="27">
        <v>19600</v>
      </c>
      <c r="J685" s="27">
        <v>215602</v>
      </c>
      <c r="K685" s="27" t="str">
        <f>VLOOKUP(D685,'[1]Xử lý'!$C$175:$I$415,1,0)</f>
        <v>0002043</v>
      </c>
      <c r="L685" s="27">
        <f t="shared" si="27"/>
        <v>215602</v>
      </c>
      <c r="M685" s="27">
        <f t="shared" ref="M685:M686" si="33">J685-L685</f>
        <v>0</v>
      </c>
      <c r="N685" s="26" t="s">
        <v>5496</v>
      </c>
      <c r="O685" s="26" t="b">
        <v>1</v>
      </c>
      <c r="P685" s="26" t="s">
        <v>7568</v>
      </c>
    </row>
    <row r="686" spans="1:16" x14ac:dyDescent="0.25">
      <c r="A686" s="25">
        <v>44403</v>
      </c>
      <c r="B686" s="25">
        <v>44403</v>
      </c>
      <c r="C686" s="26" t="s">
        <v>7569</v>
      </c>
      <c r="D686" s="26" t="s">
        <v>7570</v>
      </c>
      <c r="E686" s="26" t="s">
        <v>5842</v>
      </c>
      <c r="F686" s="26" t="s">
        <v>5495</v>
      </c>
      <c r="G686" s="27">
        <v>716324</v>
      </c>
      <c r="H686" s="27">
        <v>0</v>
      </c>
      <c r="I686" s="27">
        <v>71633</v>
      </c>
      <c r="J686" s="27">
        <v>787957</v>
      </c>
      <c r="K686" s="27" t="str">
        <f>VLOOKUP(D686,'[1]Xử lý'!$C$175:$I$415,1,0)</f>
        <v>0002042</v>
      </c>
      <c r="L686" s="27">
        <f t="shared" si="27"/>
        <v>787957</v>
      </c>
      <c r="M686" s="27">
        <f t="shared" si="33"/>
        <v>0</v>
      </c>
      <c r="N686" s="26" t="s">
        <v>5496</v>
      </c>
      <c r="O686" s="26" t="b">
        <v>1</v>
      </c>
      <c r="P686" s="26" t="s">
        <v>7571</v>
      </c>
    </row>
    <row r="687" spans="1:16" hidden="1" x14ac:dyDescent="0.25">
      <c r="A687" s="25">
        <v>44403</v>
      </c>
      <c r="B687" s="25">
        <v>44403</v>
      </c>
      <c r="C687" s="26" t="s">
        <v>7572</v>
      </c>
      <c r="D687" s="26" t="s">
        <v>7573</v>
      </c>
      <c r="E687" s="26" t="s">
        <v>5842</v>
      </c>
      <c r="F687" s="26" t="s">
        <v>5495</v>
      </c>
      <c r="G687" s="27">
        <v>50182</v>
      </c>
      <c r="H687" s="27">
        <v>0</v>
      </c>
      <c r="I687" s="27">
        <v>5018</v>
      </c>
      <c r="J687" s="27">
        <v>55200</v>
      </c>
      <c r="K687" s="27" t="e">
        <f>VLOOKUP(D687,'[1]Xử lý'!$C$175:$I$415,1,0)</f>
        <v>#N/A</v>
      </c>
      <c r="L687" s="27"/>
      <c r="M687" s="27"/>
      <c r="N687" s="26" t="s">
        <v>5496</v>
      </c>
      <c r="O687" s="26" t="b">
        <v>1</v>
      </c>
      <c r="P687" s="26" t="s">
        <v>7574</v>
      </c>
    </row>
    <row r="688" spans="1:16" hidden="1" x14ac:dyDescent="0.25">
      <c r="A688" s="25">
        <v>44403</v>
      </c>
      <c r="B688" s="25">
        <v>44403</v>
      </c>
      <c r="C688" s="26" t="s">
        <v>7575</v>
      </c>
      <c r="D688" s="26" t="s">
        <v>7576</v>
      </c>
      <c r="E688" s="26" t="s">
        <v>5842</v>
      </c>
      <c r="F688" s="26" t="s">
        <v>5495</v>
      </c>
      <c r="G688" s="27">
        <v>564464</v>
      </c>
      <c r="H688" s="27">
        <v>0</v>
      </c>
      <c r="I688" s="27">
        <v>56446</v>
      </c>
      <c r="J688" s="27">
        <v>620910</v>
      </c>
      <c r="K688" s="27" t="e">
        <f>VLOOKUP(D688,'[1]Xử lý'!$C$175:$I$415,1,0)</f>
        <v>#N/A</v>
      </c>
      <c r="L688" s="27"/>
      <c r="M688" s="27"/>
      <c r="N688" s="26" t="s">
        <v>5496</v>
      </c>
      <c r="O688" s="26" t="b">
        <v>1</v>
      </c>
      <c r="P688" s="26" t="s">
        <v>7577</v>
      </c>
    </row>
    <row r="689" spans="1:16" hidden="1" x14ac:dyDescent="0.25">
      <c r="A689" s="25">
        <v>44403</v>
      </c>
      <c r="B689" s="25">
        <v>44403</v>
      </c>
      <c r="C689" s="26" t="s">
        <v>7578</v>
      </c>
      <c r="D689" s="26" t="s">
        <v>7579</v>
      </c>
      <c r="E689" s="26" t="s">
        <v>5842</v>
      </c>
      <c r="F689" s="26" t="s">
        <v>5495</v>
      </c>
      <c r="G689" s="27">
        <v>138000</v>
      </c>
      <c r="H689" s="27">
        <v>0</v>
      </c>
      <c r="I689" s="27">
        <v>13800</v>
      </c>
      <c r="J689" s="27">
        <v>151800</v>
      </c>
      <c r="K689" s="27" t="e">
        <f>VLOOKUP(D689,'[1]Xử lý'!$C$175:$I$415,1,0)</f>
        <v>#N/A</v>
      </c>
      <c r="L689" s="27"/>
      <c r="M689" s="27"/>
      <c r="N689" s="26" t="s">
        <v>5496</v>
      </c>
      <c r="O689" s="26" t="b">
        <v>1</v>
      </c>
      <c r="P689" s="26" t="s">
        <v>7580</v>
      </c>
    </row>
    <row r="690" spans="1:16" hidden="1" x14ac:dyDescent="0.25">
      <c r="A690" s="25">
        <v>44403</v>
      </c>
      <c r="B690" s="25">
        <v>44403</v>
      </c>
      <c r="C690" s="26" t="s">
        <v>7581</v>
      </c>
      <c r="D690" s="26" t="s">
        <v>7582</v>
      </c>
      <c r="E690" s="26" t="s">
        <v>5842</v>
      </c>
      <c r="F690" s="26" t="s">
        <v>5495</v>
      </c>
      <c r="G690" s="27">
        <v>1639563</v>
      </c>
      <c r="H690" s="27">
        <v>0</v>
      </c>
      <c r="I690" s="27">
        <v>163957</v>
      </c>
      <c r="J690" s="27">
        <v>1803520</v>
      </c>
      <c r="K690" s="27" t="e">
        <f>VLOOKUP(D690,'[1]Xử lý'!$C$175:$I$415,1,0)</f>
        <v>#N/A</v>
      </c>
      <c r="L690" s="27"/>
      <c r="M690" s="27"/>
      <c r="N690" s="26" t="s">
        <v>5496</v>
      </c>
      <c r="O690" s="26" t="b">
        <v>1</v>
      </c>
      <c r="P690" s="26" t="s">
        <v>7583</v>
      </c>
    </row>
    <row r="691" spans="1:16" hidden="1" x14ac:dyDescent="0.25">
      <c r="A691" s="25">
        <v>44403</v>
      </c>
      <c r="B691" s="25">
        <v>44403</v>
      </c>
      <c r="C691" s="26" t="s">
        <v>7584</v>
      </c>
      <c r="D691" s="26" t="s">
        <v>7585</v>
      </c>
      <c r="E691" s="26" t="s">
        <v>5842</v>
      </c>
      <c r="F691" s="26" t="s">
        <v>5495</v>
      </c>
      <c r="G691" s="27">
        <v>333379</v>
      </c>
      <c r="H691" s="27">
        <v>0</v>
      </c>
      <c r="I691" s="27">
        <v>33338</v>
      </c>
      <c r="J691" s="27">
        <v>366717</v>
      </c>
      <c r="K691" s="27" t="e">
        <f>VLOOKUP(D691,'[1]Xử lý'!$C$175:$I$415,1,0)</f>
        <v>#N/A</v>
      </c>
      <c r="L691" s="27"/>
      <c r="M691" s="27"/>
      <c r="N691" s="26" t="s">
        <v>5496</v>
      </c>
      <c r="O691" s="26" t="b">
        <v>1</v>
      </c>
      <c r="P691" s="26" t="s">
        <v>7586</v>
      </c>
    </row>
    <row r="692" spans="1:16" hidden="1" x14ac:dyDescent="0.25">
      <c r="A692" s="25">
        <v>44403</v>
      </c>
      <c r="B692" s="25">
        <v>44403</v>
      </c>
      <c r="C692" s="26" t="s">
        <v>7587</v>
      </c>
      <c r="D692" s="26" t="s">
        <v>7588</v>
      </c>
      <c r="E692" s="26" t="s">
        <v>5842</v>
      </c>
      <c r="F692" s="26" t="s">
        <v>5495</v>
      </c>
      <c r="G692" s="27">
        <v>276000</v>
      </c>
      <c r="H692" s="27">
        <v>0</v>
      </c>
      <c r="I692" s="27">
        <v>27600</v>
      </c>
      <c r="J692" s="27">
        <v>303600</v>
      </c>
      <c r="K692" s="27" t="e">
        <f>VLOOKUP(D692,'[1]Xử lý'!$C$175:$I$415,1,0)</f>
        <v>#N/A</v>
      </c>
      <c r="L692" s="27"/>
      <c r="M692" s="27"/>
      <c r="N692" s="26" t="s">
        <v>5496</v>
      </c>
      <c r="O692" s="26" t="b">
        <v>1</v>
      </c>
      <c r="P692" s="26" t="s">
        <v>7589</v>
      </c>
    </row>
    <row r="693" spans="1:16" x14ac:dyDescent="0.25">
      <c r="A693" s="25">
        <v>44403</v>
      </c>
      <c r="B693" s="25">
        <v>44403</v>
      </c>
      <c r="C693" s="26" t="s">
        <v>7590</v>
      </c>
      <c r="D693" s="26" t="s">
        <v>7591</v>
      </c>
      <c r="E693" s="26" t="s">
        <v>5842</v>
      </c>
      <c r="F693" s="26" t="s">
        <v>5495</v>
      </c>
      <c r="G693" s="27">
        <v>526722</v>
      </c>
      <c r="H693" s="27">
        <v>0</v>
      </c>
      <c r="I693" s="27">
        <v>52672</v>
      </c>
      <c r="J693" s="27">
        <v>579394</v>
      </c>
      <c r="K693" s="27" t="str">
        <f>VLOOKUP(D693,'[1]Xử lý'!$C$175:$I$415,1,0)</f>
        <v>0001993</v>
      </c>
      <c r="L693" s="27">
        <f t="shared" si="27"/>
        <v>579394</v>
      </c>
      <c r="M693" s="27">
        <f>J693-L693</f>
        <v>0</v>
      </c>
      <c r="N693" s="26" t="s">
        <v>5496</v>
      </c>
      <c r="O693" s="26" t="b">
        <v>1</v>
      </c>
      <c r="P693" s="26" t="s">
        <v>7592</v>
      </c>
    </row>
    <row r="694" spans="1:16" hidden="1" x14ac:dyDescent="0.25">
      <c r="A694" s="25">
        <v>44403</v>
      </c>
      <c r="B694" s="25">
        <v>44403</v>
      </c>
      <c r="C694" s="26" t="s">
        <v>7593</v>
      </c>
      <c r="D694" s="26" t="s">
        <v>7594</v>
      </c>
      <c r="E694" s="26" t="s">
        <v>5842</v>
      </c>
      <c r="F694" s="26" t="s">
        <v>5495</v>
      </c>
      <c r="G694" s="27">
        <v>495855</v>
      </c>
      <c r="H694" s="27">
        <v>0</v>
      </c>
      <c r="I694" s="27">
        <v>49586</v>
      </c>
      <c r="J694" s="27">
        <v>545441</v>
      </c>
      <c r="K694" s="27" t="e">
        <f>VLOOKUP(D694,'[1]Xử lý'!$C$175:$I$415,1,0)</f>
        <v>#N/A</v>
      </c>
      <c r="L694" s="27"/>
      <c r="M694" s="27"/>
      <c r="N694" s="26" t="s">
        <v>5496</v>
      </c>
      <c r="O694" s="26" t="b">
        <v>1</v>
      </c>
      <c r="P694" s="26" t="s">
        <v>7595</v>
      </c>
    </row>
    <row r="695" spans="1:16" hidden="1" x14ac:dyDescent="0.25">
      <c r="A695" s="25">
        <v>44403</v>
      </c>
      <c r="B695" s="25">
        <v>44403</v>
      </c>
      <c r="C695" s="26" t="s">
        <v>7596</v>
      </c>
      <c r="D695" s="26" t="s">
        <v>7597</v>
      </c>
      <c r="E695" s="26" t="s">
        <v>5842</v>
      </c>
      <c r="F695" s="26" t="s">
        <v>5495</v>
      </c>
      <c r="G695" s="27">
        <v>351274</v>
      </c>
      <c r="H695" s="27">
        <v>0</v>
      </c>
      <c r="I695" s="27">
        <v>35127</v>
      </c>
      <c r="J695" s="27">
        <v>386401</v>
      </c>
      <c r="K695" s="27" t="e">
        <f>VLOOKUP(D695,'[1]Xử lý'!$C$175:$I$415,1,0)</f>
        <v>#N/A</v>
      </c>
      <c r="L695" s="27"/>
      <c r="M695" s="27"/>
      <c r="N695" s="26" t="s">
        <v>5496</v>
      </c>
      <c r="O695" s="26" t="b">
        <v>1</v>
      </c>
      <c r="P695" s="26" t="s">
        <v>7598</v>
      </c>
    </row>
    <row r="696" spans="1:16" x14ac:dyDescent="0.25">
      <c r="A696" s="25">
        <v>44403</v>
      </c>
      <c r="B696" s="25">
        <v>44403</v>
      </c>
      <c r="C696" s="26" t="s">
        <v>7599</v>
      </c>
      <c r="D696" s="26" t="s">
        <v>7600</v>
      </c>
      <c r="E696" s="26" t="s">
        <v>5864</v>
      </c>
      <c r="F696" s="26" t="s">
        <v>5495</v>
      </c>
      <c r="G696" s="27">
        <v>188798</v>
      </c>
      <c r="H696" s="27">
        <v>0</v>
      </c>
      <c r="I696" s="27">
        <v>18880</v>
      </c>
      <c r="J696" s="27">
        <v>207678</v>
      </c>
      <c r="K696" s="27" t="str">
        <f>VLOOKUP(D696,'[1]Xử lý'!$C$175:$I$415,1,0)</f>
        <v>0001851</v>
      </c>
      <c r="L696" s="27">
        <f t="shared" si="27"/>
        <v>207678</v>
      </c>
      <c r="M696" s="27">
        <f>J696-L696</f>
        <v>0</v>
      </c>
      <c r="N696" s="26" t="s">
        <v>5496</v>
      </c>
      <c r="O696" s="26" t="b">
        <v>1</v>
      </c>
      <c r="P696" s="26" t="s">
        <v>7601</v>
      </c>
    </row>
    <row r="697" spans="1:16" hidden="1" x14ac:dyDescent="0.25">
      <c r="A697" s="25">
        <v>44403</v>
      </c>
      <c r="B697" s="25">
        <v>44403</v>
      </c>
      <c r="C697" s="26" t="s">
        <v>7602</v>
      </c>
      <c r="D697" s="26" t="s">
        <v>7603</v>
      </c>
      <c r="E697" s="26" t="s">
        <v>5864</v>
      </c>
      <c r="F697" s="26" t="s">
        <v>5495</v>
      </c>
      <c r="G697" s="27">
        <v>203978</v>
      </c>
      <c r="H697" s="27">
        <v>0</v>
      </c>
      <c r="I697" s="27">
        <v>20398</v>
      </c>
      <c r="J697" s="27">
        <v>224376</v>
      </c>
      <c r="K697" s="27" t="e">
        <f>VLOOKUP(D697,'[1]Xử lý'!$C$175:$I$415,1,0)</f>
        <v>#N/A</v>
      </c>
      <c r="L697" s="27"/>
      <c r="M697" s="27"/>
      <c r="N697" s="26" t="s">
        <v>5496</v>
      </c>
      <c r="O697" s="26" t="b">
        <v>1</v>
      </c>
      <c r="P697" s="26" t="s">
        <v>7604</v>
      </c>
    </row>
    <row r="698" spans="1:16" hidden="1" x14ac:dyDescent="0.25">
      <c r="A698" s="25">
        <v>44403</v>
      </c>
      <c r="B698" s="25">
        <v>44403</v>
      </c>
      <c r="C698" s="26" t="s">
        <v>7605</v>
      </c>
      <c r="D698" s="26" t="s">
        <v>7606</v>
      </c>
      <c r="E698" s="26" t="s">
        <v>5864</v>
      </c>
      <c r="F698" s="26" t="s">
        <v>5495</v>
      </c>
      <c r="G698" s="27">
        <v>689995</v>
      </c>
      <c r="H698" s="27">
        <v>0</v>
      </c>
      <c r="I698" s="27">
        <v>69000</v>
      </c>
      <c r="J698" s="27">
        <v>758995</v>
      </c>
      <c r="K698" s="27" t="e">
        <f>VLOOKUP(D698,'[1]Xử lý'!$C$175:$I$415,1,0)</f>
        <v>#N/A</v>
      </c>
      <c r="L698" s="27"/>
      <c r="M698" s="27"/>
      <c r="N698" s="26" t="s">
        <v>5496</v>
      </c>
      <c r="O698" s="26" t="b">
        <v>1</v>
      </c>
      <c r="P698" s="26" t="s">
        <v>7607</v>
      </c>
    </row>
    <row r="699" spans="1:16" x14ac:dyDescent="0.25">
      <c r="A699" s="25">
        <v>44403</v>
      </c>
      <c r="B699" s="25">
        <v>44403</v>
      </c>
      <c r="C699" s="26" t="s">
        <v>7608</v>
      </c>
      <c r="D699" s="26" t="s">
        <v>7609</v>
      </c>
      <c r="E699" s="26" t="s">
        <v>5864</v>
      </c>
      <c r="F699" s="26" t="s">
        <v>5495</v>
      </c>
      <c r="G699" s="27">
        <v>46000</v>
      </c>
      <c r="H699" s="27">
        <v>0</v>
      </c>
      <c r="I699" s="27">
        <v>4600</v>
      </c>
      <c r="J699" s="27">
        <v>50600</v>
      </c>
      <c r="K699" s="27" t="str">
        <f>VLOOKUP(D699,'[1]Xử lý'!$C$175:$I$415,1,0)</f>
        <v>0001844</v>
      </c>
      <c r="L699" s="27">
        <f t="shared" si="27"/>
        <v>50600</v>
      </c>
      <c r="M699" s="27">
        <f t="shared" ref="M699:M700" si="34">J699-L699</f>
        <v>0</v>
      </c>
      <c r="N699" s="26" t="s">
        <v>5496</v>
      </c>
      <c r="O699" s="26" t="b">
        <v>1</v>
      </c>
      <c r="P699" s="26" t="s">
        <v>7610</v>
      </c>
    </row>
    <row r="700" spans="1:16" x14ac:dyDescent="0.25">
      <c r="A700" s="25">
        <v>44403</v>
      </c>
      <c r="B700" s="25">
        <v>44403</v>
      </c>
      <c r="C700" s="26" t="s">
        <v>7611</v>
      </c>
      <c r="D700" s="26" t="s">
        <v>7612</v>
      </c>
      <c r="E700" s="26" t="s">
        <v>5864</v>
      </c>
      <c r="F700" s="26" t="s">
        <v>5495</v>
      </c>
      <c r="G700" s="27">
        <v>305967</v>
      </c>
      <c r="H700" s="27">
        <v>0</v>
      </c>
      <c r="I700" s="27">
        <v>30597</v>
      </c>
      <c r="J700" s="27">
        <v>336564</v>
      </c>
      <c r="K700" s="27" t="str">
        <f>VLOOKUP(D700,'[1]Xử lý'!$C$175:$I$415,1,0)</f>
        <v>0001839</v>
      </c>
      <c r="L700" s="27">
        <f t="shared" si="27"/>
        <v>336564</v>
      </c>
      <c r="M700" s="27">
        <f t="shared" si="34"/>
        <v>0</v>
      </c>
      <c r="N700" s="26" t="s">
        <v>5496</v>
      </c>
      <c r="O700" s="26" t="b">
        <v>1</v>
      </c>
      <c r="P700" s="26" t="s">
        <v>7613</v>
      </c>
    </row>
    <row r="701" spans="1:16" hidden="1" x14ac:dyDescent="0.25">
      <c r="A701" s="25">
        <v>44403</v>
      </c>
      <c r="B701" s="25">
        <v>44403</v>
      </c>
      <c r="C701" s="26" t="s">
        <v>7614</v>
      </c>
      <c r="D701" s="26" t="s">
        <v>7615</v>
      </c>
      <c r="E701" s="26" t="s">
        <v>6071</v>
      </c>
      <c r="F701" s="26" t="s">
        <v>5495</v>
      </c>
      <c r="G701" s="27">
        <v>94399</v>
      </c>
      <c r="H701" s="27">
        <v>0</v>
      </c>
      <c r="I701" s="27">
        <v>9440</v>
      </c>
      <c r="J701" s="27">
        <v>103839</v>
      </c>
      <c r="K701" s="27" t="e">
        <f>VLOOKUP(D701,'[1]Xử lý'!$C$175:$I$415,1,0)</f>
        <v>#N/A</v>
      </c>
      <c r="L701" s="27"/>
      <c r="M701" s="27"/>
      <c r="N701" s="26" t="s">
        <v>5496</v>
      </c>
      <c r="O701" s="26" t="b">
        <v>1</v>
      </c>
      <c r="P701" s="26" t="s">
        <v>7616</v>
      </c>
    </row>
    <row r="702" spans="1:16" x14ac:dyDescent="0.25">
      <c r="A702" s="25">
        <v>44403</v>
      </c>
      <c r="B702" s="25">
        <v>44403</v>
      </c>
      <c r="C702" s="26" t="s">
        <v>7617</v>
      </c>
      <c r="D702" s="26" t="s">
        <v>7618</v>
      </c>
      <c r="E702" s="26" t="s">
        <v>5864</v>
      </c>
      <c r="F702" s="26" t="s">
        <v>5495</v>
      </c>
      <c r="G702" s="27">
        <v>144581</v>
      </c>
      <c r="H702" s="27">
        <v>0</v>
      </c>
      <c r="I702" s="27">
        <v>14458</v>
      </c>
      <c r="J702" s="27">
        <v>159039</v>
      </c>
      <c r="K702" s="27" t="str">
        <f>VLOOKUP(D702,'[1]Xử lý'!$C$175:$I$415,1,0)</f>
        <v>0001831</v>
      </c>
      <c r="L702" s="27">
        <f t="shared" si="27"/>
        <v>159039</v>
      </c>
      <c r="M702" s="27">
        <f>J702-L702</f>
        <v>0</v>
      </c>
      <c r="N702" s="26" t="s">
        <v>5496</v>
      </c>
      <c r="O702" s="26" t="b">
        <v>1</v>
      </c>
      <c r="P702" s="26" t="s">
        <v>7619</v>
      </c>
    </row>
    <row r="703" spans="1:16" hidden="1" x14ac:dyDescent="0.25">
      <c r="A703" s="25">
        <v>44403</v>
      </c>
      <c r="B703" s="25">
        <v>44403</v>
      </c>
      <c r="C703" s="26" t="s">
        <v>7620</v>
      </c>
      <c r="D703" s="26" t="s">
        <v>7621</v>
      </c>
      <c r="E703" s="26" t="s">
        <v>5864</v>
      </c>
      <c r="F703" s="26" t="s">
        <v>5495</v>
      </c>
      <c r="G703" s="27">
        <v>94399</v>
      </c>
      <c r="H703" s="27">
        <v>0</v>
      </c>
      <c r="I703" s="27">
        <v>9440</v>
      </c>
      <c r="J703" s="27">
        <v>103839</v>
      </c>
      <c r="K703" s="27" t="e">
        <f>VLOOKUP(D703,'[1]Xử lý'!$C$175:$I$415,1,0)</f>
        <v>#N/A</v>
      </c>
      <c r="L703" s="27"/>
      <c r="M703" s="27"/>
      <c r="N703" s="26" t="s">
        <v>5496</v>
      </c>
      <c r="O703" s="26" t="b">
        <v>1</v>
      </c>
      <c r="P703" s="26" t="s">
        <v>7622</v>
      </c>
    </row>
    <row r="704" spans="1:16" hidden="1" x14ac:dyDescent="0.25">
      <c r="A704" s="25">
        <v>44403</v>
      </c>
      <c r="B704" s="25">
        <v>44403</v>
      </c>
      <c r="C704" s="26" t="s">
        <v>7623</v>
      </c>
      <c r="D704" s="26" t="s">
        <v>7624</v>
      </c>
      <c r="E704" s="26" t="s">
        <v>5864</v>
      </c>
      <c r="F704" s="26" t="s">
        <v>5495</v>
      </c>
      <c r="G704" s="27">
        <v>588006</v>
      </c>
      <c r="H704" s="27">
        <v>0</v>
      </c>
      <c r="I704" s="27">
        <v>58801</v>
      </c>
      <c r="J704" s="27">
        <v>646807</v>
      </c>
      <c r="K704" s="27" t="e">
        <f>VLOOKUP(D704,'[1]Xử lý'!$C$175:$I$415,1,0)</f>
        <v>#N/A</v>
      </c>
      <c r="L704" s="27"/>
      <c r="M704" s="27"/>
      <c r="N704" s="26" t="s">
        <v>5496</v>
      </c>
      <c r="O704" s="26" t="b">
        <v>1</v>
      </c>
      <c r="P704" s="26" t="s">
        <v>7625</v>
      </c>
    </row>
    <row r="705" spans="1:16" x14ac:dyDescent="0.25">
      <c r="A705" s="25">
        <v>44403</v>
      </c>
      <c r="B705" s="25">
        <v>44403</v>
      </c>
      <c r="C705" s="26" t="s">
        <v>7626</v>
      </c>
      <c r="D705" s="26" t="s">
        <v>7627</v>
      </c>
      <c r="E705" s="26" t="s">
        <v>5864</v>
      </c>
      <c r="F705" s="26" t="s">
        <v>5495</v>
      </c>
      <c r="G705" s="27">
        <v>283197</v>
      </c>
      <c r="H705" s="27">
        <v>0</v>
      </c>
      <c r="I705" s="27">
        <v>28320</v>
      </c>
      <c r="J705" s="27">
        <v>311517</v>
      </c>
      <c r="K705" s="27" t="str">
        <f>VLOOKUP(D705,'[1]Xử lý'!$C$175:$I$415,1,0)</f>
        <v>0001823</v>
      </c>
      <c r="L705" s="27">
        <f t="shared" si="27"/>
        <v>311517</v>
      </c>
      <c r="M705" s="27">
        <f>J705-L705</f>
        <v>0</v>
      </c>
      <c r="N705" s="26" t="s">
        <v>5496</v>
      </c>
      <c r="O705" s="26" t="b">
        <v>1</v>
      </c>
      <c r="P705" s="26" t="s">
        <v>7628</v>
      </c>
    </row>
    <row r="706" spans="1:16" hidden="1" x14ac:dyDescent="0.25">
      <c r="A706" s="25">
        <v>44403</v>
      </c>
      <c r="B706" s="25">
        <v>44403</v>
      </c>
      <c r="C706" s="26" t="s">
        <v>7629</v>
      </c>
      <c r="D706" s="26" t="s">
        <v>7630</v>
      </c>
      <c r="E706" s="26" t="s">
        <v>5864</v>
      </c>
      <c r="F706" s="26" t="s">
        <v>5495</v>
      </c>
      <c r="G706" s="27">
        <v>50182</v>
      </c>
      <c r="H706" s="27">
        <v>0</v>
      </c>
      <c r="I706" s="27">
        <v>5018</v>
      </c>
      <c r="J706" s="27">
        <v>55200</v>
      </c>
      <c r="K706" s="27" t="e">
        <f>VLOOKUP(D706,'[1]Xử lý'!$C$175:$I$415,1,0)</f>
        <v>#N/A</v>
      </c>
      <c r="L706" s="27"/>
      <c r="M706" s="27"/>
      <c r="N706" s="26" t="s">
        <v>5496</v>
      </c>
      <c r="O706" s="26" t="b">
        <v>1</v>
      </c>
      <c r="P706" s="26" t="s">
        <v>7631</v>
      </c>
    </row>
    <row r="707" spans="1:16" hidden="1" x14ac:dyDescent="0.25">
      <c r="A707" s="25">
        <v>44403</v>
      </c>
      <c r="B707" s="25">
        <v>44403</v>
      </c>
      <c r="C707" s="26" t="s">
        <v>7632</v>
      </c>
      <c r="D707" s="26" t="s">
        <v>7633</v>
      </c>
      <c r="E707" s="26" t="s">
        <v>5864</v>
      </c>
      <c r="F707" s="26" t="s">
        <v>5495</v>
      </c>
      <c r="G707" s="27">
        <v>481387</v>
      </c>
      <c r="H707" s="27">
        <v>0</v>
      </c>
      <c r="I707" s="27">
        <v>48139</v>
      </c>
      <c r="J707" s="27">
        <v>529526</v>
      </c>
      <c r="K707" s="27" t="e">
        <f>VLOOKUP(D707,'[1]Xử lý'!$C$175:$I$415,1,0)</f>
        <v>#N/A</v>
      </c>
      <c r="L707" s="27"/>
      <c r="M707" s="27"/>
      <c r="N707" s="26" t="s">
        <v>5496</v>
      </c>
      <c r="O707" s="26" t="b">
        <v>1</v>
      </c>
      <c r="P707" s="26" t="s">
        <v>7634</v>
      </c>
    </row>
    <row r="708" spans="1:16" hidden="1" x14ac:dyDescent="0.25">
      <c r="A708" s="25">
        <v>44403</v>
      </c>
      <c r="B708" s="25">
        <v>44403</v>
      </c>
      <c r="C708" s="26" t="s">
        <v>7635</v>
      </c>
      <c r="D708" s="26" t="s">
        <v>7636</v>
      </c>
      <c r="E708" s="26" t="s">
        <v>6226</v>
      </c>
      <c r="F708" s="26" t="s">
        <v>5495</v>
      </c>
      <c r="G708" s="27">
        <v>250910</v>
      </c>
      <c r="H708" s="27">
        <v>0</v>
      </c>
      <c r="I708" s="27">
        <v>25091</v>
      </c>
      <c r="J708" s="27">
        <v>276001</v>
      </c>
      <c r="K708" s="27" t="e">
        <f>VLOOKUP(D708,'[1]Xử lý'!$C$175:$I$415,1,0)</f>
        <v>#N/A</v>
      </c>
      <c r="L708" s="27"/>
      <c r="M708" s="27"/>
      <c r="N708" s="26" t="s">
        <v>5496</v>
      </c>
      <c r="O708" s="26" t="b">
        <v>1</v>
      </c>
      <c r="P708" s="26" t="s">
        <v>7637</v>
      </c>
    </row>
    <row r="709" spans="1:16" x14ac:dyDescent="0.25">
      <c r="A709" s="25">
        <v>44403</v>
      </c>
      <c r="B709" s="25">
        <v>44403</v>
      </c>
      <c r="C709" s="26" t="s">
        <v>7638</v>
      </c>
      <c r="D709" s="26" t="s">
        <v>7639</v>
      </c>
      <c r="E709" s="26" t="s">
        <v>6226</v>
      </c>
      <c r="F709" s="26" t="s">
        <v>5495</v>
      </c>
      <c r="G709" s="27">
        <v>146862</v>
      </c>
      <c r="H709" s="27">
        <v>0</v>
      </c>
      <c r="I709" s="27">
        <v>14686</v>
      </c>
      <c r="J709" s="27">
        <v>161548</v>
      </c>
      <c r="K709" s="27" t="str">
        <f>VLOOKUP(D709,'[1]Xử lý'!$C$175:$I$415,1,0)</f>
        <v>0001728</v>
      </c>
      <c r="L709" s="27">
        <f t="shared" ref="L709:L772" si="35">IF(K709&lt;&gt;0,J709,0)</f>
        <v>161548</v>
      </c>
      <c r="M709" s="27">
        <f>J709-L709</f>
        <v>0</v>
      </c>
      <c r="N709" s="26" t="s">
        <v>5496</v>
      </c>
      <c r="O709" s="26" t="b">
        <v>1</v>
      </c>
      <c r="P709" s="26" t="s">
        <v>7640</v>
      </c>
    </row>
    <row r="710" spans="1:16" hidden="1" x14ac:dyDescent="0.25">
      <c r="A710" s="25">
        <v>44403</v>
      </c>
      <c r="B710" s="25">
        <v>44403</v>
      </c>
      <c r="C710" s="26" t="s">
        <v>7641</v>
      </c>
      <c r="D710" s="26" t="s">
        <v>7642</v>
      </c>
      <c r="E710" s="26" t="s">
        <v>6226</v>
      </c>
      <c r="F710" s="26" t="s">
        <v>5495</v>
      </c>
      <c r="G710" s="27">
        <v>166785</v>
      </c>
      <c r="H710" s="27">
        <v>0</v>
      </c>
      <c r="I710" s="27">
        <v>16678</v>
      </c>
      <c r="J710" s="27">
        <v>183463</v>
      </c>
      <c r="K710" s="27" t="e">
        <f>VLOOKUP(D710,'[1]Xử lý'!$C$175:$I$415,1,0)</f>
        <v>#N/A</v>
      </c>
      <c r="L710" s="27"/>
      <c r="M710" s="27"/>
      <c r="N710" s="26" t="s">
        <v>5496</v>
      </c>
      <c r="O710" s="26" t="b">
        <v>1</v>
      </c>
      <c r="P710" s="26" t="s">
        <v>7643</v>
      </c>
    </row>
    <row r="711" spans="1:16" hidden="1" x14ac:dyDescent="0.25">
      <c r="A711" s="25">
        <v>44403</v>
      </c>
      <c r="B711" s="25">
        <v>44403</v>
      </c>
      <c r="C711" s="26" t="s">
        <v>7644</v>
      </c>
      <c r="D711" s="26" t="s">
        <v>7645</v>
      </c>
      <c r="E711" s="26" t="s">
        <v>7646</v>
      </c>
      <c r="F711" s="26" t="s">
        <v>5495</v>
      </c>
      <c r="G711" s="27">
        <v>50182</v>
      </c>
      <c r="H711" s="27">
        <v>0</v>
      </c>
      <c r="I711" s="27">
        <v>5018</v>
      </c>
      <c r="J711" s="27">
        <v>55200</v>
      </c>
      <c r="K711" s="27" t="e">
        <f>VLOOKUP(D711,'[1]Xử lý'!$C$175:$I$415,1,0)</f>
        <v>#N/A</v>
      </c>
      <c r="L711" s="27"/>
      <c r="M711" s="27"/>
      <c r="N711" s="26" t="s">
        <v>5496</v>
      </c>
      <c r="O711" s="26" t="b">
        <v>1</v>
      </c>
      <c r="P711" s="26" t="s">
        <v>7647</v>
      </c>
    </row>
    <row r="712" spans="1:16" hidden="1" x14ac:dyDescent="0.25">
      <c r="A712" s="25">
        <v>44403</v>
      </c>
      <c r="B712" s="25">
        <v>44403</v>
      </c>
      <c r="C712" s="26" t="s">
        <v>7648</v>
      </c>
      <c r="D712" s="26" t="s">
        <v>7649</v>
      </c>
      <c r="E712" s="26" t="s">
        <v>5874</v>
      </c>
      <c r="F712" s="26" t="s">
        <v>5495</v>
      </c>
      <c r="G712" s="27">
        <v>552000</v>
      </c>
      <c r="H712" s="27">
        <v>0</v>
      </c>
      <c r="I712" s="27">
        <v>55200</v>
      </c>
      <c r="J712" s="27">
        <v>607200</v>
      </c>
      <c r="K712" s="27" t="e">
        <f>VLOOKUP(D712,'[1]Xử lý'!$C$175:$I$415,1,0)</f>
        <v>#N/A</v>
      </c>
      <c r="L712" s="27"/>
      <c r="M712" s="27"/>
      <c r="N712" s="26" t="s">
        <v>5496</v>
      </c>
      <c r="O712" s="26" t="b">
        <v>1</v>
      </c>
      <c r="P712" s="26" t="s">
        <v>7650</v>
      </c>
    </row>
    <row r="713" spans="1:16" hidden="1" x14ac:dyDescent="0.25">
      <c r="A713" s="25">
        <v>44403</v>
      </c>
      <c r="B713" s="25">
        <v>44403</v>
      </c>
      <c r="C713" s="26" t="s">
        <v>7651</v>
      </c>
      <c r="D713" s="26" t="s">
        <v>7652</v>
      </c>
      <c r="E713" s="26" t="s">
        <v>7646</v>
      </c>
      <c r="F713" s="26" t="s">
        <v>5495</v>
      </c>
      <c r="G713" s="27">
        <v>261844</v>
      </c>
      <c r="H713" s="27">
        <v>0</v>
      </c>
      <c r="I713" s="27">
        <v>26184</v>
      </c>
      <c r="J713" s="27">
        <v>288028</v>
      </c>
      <c r="K713" s="27" t="e">
        <f>VLOOKUP(D713,'[1]Xử lý'!$C$175:$I$415,1,0)</f>
        <v>#N/A</v>
      </c>
      <c r="L713" s="27"/>
      <c r="M713" s="27"/>
      <c r="N713" s="26" t="s">
        <v>5496</v>
      </c>
      <c r="O713" s="26" t="b">
        <v>1</v>
      </c>
      <c r="P713" s="26" t="s">
        <v>7653</v>
      </c>
    </row>
    <row r="714" spans="1:16" x14ac:dyDescent="0.25">
      <c r="A714" s="25">
        <v>44403</v>
      </c>
      <c r="B714" s="25">
        <v>44403</v>
      </c>
      <c r="C714" s="26" t="s">
        <v>7654</v>
      </c>
      <c r="D714" s="26" t="s">
        <v>7655</v>
      </c>
      <c r="E714" s="26" t="s">
        <v>7646</v>
      </c>
      <c r="F714" s="26" t="s">
        <v>5495</v>
      </c>
      <c r="G714" s="27">
        <v>261736</v>
      </c>
      <c r="H714" s="27">
        <v>0</v>
      </c>
      <c r="I714" s="27">
        <v>26174</v>
      </c>
      <c r="J714" s="27">
        <v>287910</v>
      </c>
      <c r="K714" s="27" t="str">
        <f>VLOOKUP(D714,'[1]Xử lý'!$C$175:$I$415,1,0)</f>
        <v>0001472</v>
      </c>
      <c r="L714" s="27">
        <f t="shared" si="35"/>
        <v>287910</v>
      </c>
      <c r="M714" s="27">
        <f>J714-L714</f>
        <v>0</v>
      </c>
      <c r="N714" s="26" t="s">
        <v>5496</v>
      </c>
      <c r="O714" s="26" t="b">
        <v>1</v>
      </c>
      <c r="P714" s="26" t="s">
        <v>7656</v>
      </c>
    </row>
    <row r="715" spans="1:16" hidden="1" x14ac:dyDescent="0.25">
      <c r="A715" s="25">
        <v>44403</v>
      </c>
      <c r="B715" s="25">
        <v>44403</v>
      </c>
      <c r="C715" s="26" t="s">
        <v>7657</v>
      </c>
      <c r="D715" s="26" t="s">
        <v>7658</v>
      </c>
      <c r="E715" s="26" t="s">
        <v>5874</v>
      </c>
      <c r="F715" s="26" t="s">
        <v>5495</v>
      </c>
      <c r="G715" s="27">
        <v>289162</v>
      </c>
      <c r="H715" s="27">
        <v>0</v>
      </c>
      <c r="I715" s="27">
        <v>28916</v>
      </c>
      <c r="J715" s="27">
        <v>318078</v>
      </c>
      <c r="K715" s="27" t="e">
        <f>VLOOKUP(D715,'[1]Xử lý'!$C$175:$I$415,1,0)</f>
        <v>#N/A</v>
      </c>
      <c r="L715" s="27"/>
      <c r="M715" s="27"/>
      <c r="N715" s="26" t="s">
        <v>5496</v>
      </c>
      <c r="O715" s="26" t="b">
        <v>1</v>
      </c>
      <c r="P715" s="26" t="s">
        <v>7659</v>
      </c>
    </row>
    <row r="716" spans="1:16" hidden="1" x14ac:dyDescent="0.25">
      <c r="A716" s="25">
        <v>44403</v>
      </c>
      <c r="B716" s="25">
        <v>44403</v>
      </c>
      <c r="C716" s="26" t="s">
        <v>7660</v>
      </c>
      <c r="D716" s="26" t="s">
        <v>7661</v>
      </c>
      <c r="E716" s="26" t="s">
        <v>7646</v>
      </c>
      <c r="F716" s="26" t="s">
        <v>5495</v>
      </c>
      <c r="G716" s="27">
        <v>94399</v>
      </c>
      <c r="H716" s="27">
        <v>0</v>
      </c>
      <c r="I716" s="27">
        <v>9440</v>
      </c>
      <c r="J716" s="27">
        <v>103839</v>
      </c>
      <c r="K716" s="27" t="e">
        <f>VLOOKUP(D716,'[1]Xử lý'!$C$175:$I$415,1,0)</f>
        <v>#N/A</v>
      </c>
      <c r="L716" s="27"/>
      <c r="M716" s="27"/>
      <c r="N716" s="26" t="s">
        <v>5496</v>
      </c>
      <c r="O716" s="26" t="b">
        <v>1</v>
      </c>
      <c r="P716" s="26" t="s">
        <v>7662</v>
      </c>
    </row>
    <row r="717" spans="1:16" hidden="1" x14ac:dyDescent="0.25">
      <c r="A717" s="25">
        <v>44403</v>
      </c>
      <c r="B717" s="25">
        <v>44403</v>
      </c>
      <c r="C717" s="26" t="s">
        <v>7663</v>
      </c>
      <c r="D717" s="26" t="s">
        <v>7664</v>
      </c>
      <c r="E717" s="26" t="s">
        <v>5874</v>
      </c>
      <c r="F717" s="26" t="s">
        <v>5495</v>
      </c>
      <c r="G717" s="27">
        <v>470065</v>
      </c>
      <c r="H717" s="27">
        <v>0</v>
      </c>
      <c r="I717" s="27">
        <v>47006</v>
      </c>
      <c r="J717" s="27">
        <v>517071</v>
      </c>
      <c r="K717" s="27" t="e">
        <f>VLOOKUP(D717,'[1]Xử lý'!$C$175:$I$415,1,0)</f>
        <v>#N/A</v>
      </c>
      <c r="L717" s="27"/>
      <c r="M717" s="27"/>
      <c r="N717" s="26" t="s">
        <v>5496</v>
      </c>
      <c r="O717" s="26" t="b">
        <v>1</v>
      </c>
      <c r="P717" s="26" t="s">
        <v>7665</v>
      </c>
    </row>
    <row r="718" spans="1:16" hidden="1" x14ac:dyDescent="0.25">
      <c r="A718" s="25">
        <v>44403</v>
      </c>
      <c r="B718" s="25">
        <v>44403</v>
      </c>
      <c r="C718" s="26" t="s">
        <v>7666</v>
      </c>
      <c r="D718" s="26" t="s">
        <v>5891</v>
      </c>
      <c r="E718" s="26" t="s">
        <v>5881</v>
      </c>
      <c r="F718" s="26" t="s">
        <v>5495</v>
      </c>
      <c r="G718" s="27">
        <v>917901</v>
      </c>
      <c r="H718" s="27">
        <v>0</v>
      </c>
      <c r="I718" s="27">
        <v>91790</v>
      </c>
      <c r="J718" s="27">
        <v>1009691</v>
      </c>
      <c r="K718" s="29" t="str">
        <f>VLOOKUP(D718,'[1]Xử lý'!$C$175:$I$415,1,0)</f>
        <v>0001388</v>
      </c>
      <c r="L718" s="31"/>
      <c r="M718" s="27"/>
      <c r="N718" s="26" t="s">
        <v>5496</v>
      </c>
      <c r="O718" s="26" t="b">
        <v>1</v>
      </c>
      <c r="P718" s="26" t="s">
        <v>7667</v>
      </c>
    </row>
    <row r="719" spans="1:16" x14ac:dyDescent="0.25">
      <c r="A719" s="25">
        <v>44403</v>
      </c>
      <c r="B719" s="25">
        <v>44403</v>
      </c>
      <c r="C719" s="26" t="s">
        <v>7668</v>
      </c>
      <c r="D719" s="26" t="s">
        <v>5897</v>
      </c>
      <c r="E719" s="26" t="s">
        <v>5881</v>
      </c>
      <c r="F719" s="26" t="s">
        <v>5495</v>
      </c>
      <c r="G719" s="27">
        <v>588006</v>
      </c>
      <c r="H719" s="27">
        <v>0</v>
      </c>
      <c r="I719" s="27">
        <v>58801</v>
      </c>
      <c r="J719" s="27">
        <v>646807</v>
      </c>
      <c r="K719" s="29" t="str">
        <f>VLOOKUP(D719,'[1]Xử lý'!$C$175:$I$415,1,0)</f>
        <v>0001384</v>
      </c>
      <c r="L719" s="30">
        <f t="shared" si="35"/>
        <v>646807</v>
      </c>
      <c r="M719" s="27">
        <f>J719-L719</f>
        <v>0</v>
      </c>
      <c r="N719" s="26" t="s">
        <v>5496</v>
      </c>
      <c r="O719" s="26" t="b">
        <v>1</v>
      </c>
      <c r="P719" s="26" t="s">
        <v>7669</v>
      </c>
    </row>
    <row r="720" spans="1:16" hidden="1" x14ac:dyDescent="0.25">
      <c r="A720" s="25">
        <v>44403</v>
      </c>
      <c r="B720" s="25">
        <v>44403</v>
      </c>
      <c r="C720" s="26" t="s">
        <v>7670</v>
      </c>
      <c r="D720" s="26" t="s">
        <v>7671</v>
      </c>
      <c r="E720" s="26" t="s">
        <v>5881</v>
      </c>
      <c r="F720" s="26" t="s">
        <v>5495</v>
      </c>
      <c r="G720" s="27">
        <v>682019</v>
      </c>
      <c r="H720" s="27">
        <v>0</v>
      </c>
      <c r="I720" s="27">
        <v>68202</v>
      </c>
      <c r="J720" s="27">
        <v>750221</v>
      </c>
      <c r="K720" s="27" t="e">
        <f>VLOOKUP(D720,'[1]Xử lý'!$C$175:$I$415,1,0)</f>
        <v>#N/A</v>
      </c>
      <c r="L720" s="27"/>
      <c r="M720" s="27"/>
      <c r="N720" s="26" t="s">
        <v>5496</v>
      </c>
      <c r="O720" s="26" t="b">
        <v>1</v>
      </c>
      <c r="P720" s="26" t="s">
        <v>7672</v>
      </c>
    </row>
    <row r="721" spans="1:16" x14ac:dyDescent="0.25">
      <c r="A721" s="25">
        <v>44403</v>
      </c>
      <c r="B721" s="25">
        <v>44403</v>
      </c>
      <c r="C721" s="26" t="s">
        <v>7673</v>
      </c>
      <c r="D721" s="26" t="s">
        <v>7674</v>
      </c>
      <c r="E721" s="26" t="s">
        <v>5881</v>
      </c>
      <c r="F721" s="26" t="s">
        <v>5495</v>
      </c>
      <c r="G721" s="27">
        <v>1019890</v>
      </c>
      <c r="H721" s="27">
        <v>0</v>
      </c>
      <c r="I721" s="27">
        <v>101989</v>
      </c>
      <c r="J721" s="27">
        <v>1121879</v>
      </c>
      <c r="K721" s="27" t="str">
        <f>VLOOKUP(D721,'[1]Xử lý'!$C$175:$I$415,1,0)</f>
        <v>0001367</v>
      </c>
      <c r="L721" s="27">
        <f t="shared" si="35"/>
        <v>1121879</v>
      </c>
      <c r="M721" s="27">
        <f>J721-L721</f>
        <v>0</v>
      </c>
      <c r="N721" s="26" t="s">
        <v>5496</v>
      </c>
      <c r="O721" s="26" t="b">
        <v>1</v>
      </c>
      <c r="P721" s="26" t="s">
        <v>7675</v>
      </c>
    </row>
    <row r="722" spans="1:16" hidden="1" x14ac:dyDescent="0.25">
      <c r="A722" s="25">
        <v>44403</v>
      </c>
      <c r="B722" s="25">
        <v>44403</v>
      </c>
      <c r="C722" s="26" t="s">
        <v>7676</v>
      </c>
      <c r="D722" s="26" t="s">
        <v>7677</v>
      </c>
      <c r="E722" s="26" t="s">
        <v>5881</v>
      </c>
      <c r="F722" s="26" t="s">
        <v>5495</v>
      </c>
      <c r="G722" s="27">
        <v>682405</v>
      </c>
      <c r="H722" s="27">
        <v>0</v>
      </c>
      <c r="I722" s="27">
        <v>68241</v>
      </c>
      <c r="J722" s="27">
        <v>750646</v>
      </c>
      <c r="K722" s="27" t="e">
        <f>VLOOKUP(D722,'[1]Xử lý'!$C$175:$I$415,1,0)</f>
        <v>#N/A</v>
      </c>
      <c r="L722" s="27"/>
      <c r="M722" s="27"/>
      <c r="N722" s="26" t="s">
        <v>5496</v>
      </c>
      <c r="O722" s="26" t="b">
        <v>1</v>
      </c>
      <c r="P722" s="26" t="s">
        <v>7678</v>
      </c>
    </row>
    <row r="723" spans="1:16" hidden="1" x14ac:dyDescent="0.25">
      <c r="A723" s="25">
        <v>44403</v>
      </c>
      <c r="B723" s="25">
        <v>44403</v>
      </c>
      <c r="C723" s="26" t="s">
        <v>7679</v>
      </c>
      <c r="D723" s="26" t="s">
        <v>7680</v>
      </c>
      <c r="E723" s="26" t="s">
        <v>5885</v>
      </c>
      <c r="F723" s="26" t="s">
        <v>5495</v>
      </c>
      <c r="G723" s="27">
        <v>305967</v>
      </c>
      <c r="H723" s="27">
        <v>0</v>
      </c>
      <c r="I723" s="27">
        <v>30597</v>
      </c>
      <c r="J723" s="27">
        <v>336564</v>
      </c>
      <c r="K723" s="27" t="e">
        <f>VLOOKUP(D723,'[1]Xử lý'!$C$175:$I$415,1,0)</f>
        <v>#N/A</v>
      </c>
      <c r="L723" s="27"/>
      <c r="M723" s="27"/>
      <c r="N723" s="26" t="s">
        <v>5496</v>
      </c>
      <c r="O723" s="26" t="b">
        <v>1</v>
      </c>
      <c r="P723" s="26" t="s">
        <v>7681</v>
      </c>
    </row>
    <row r="724" spans="1:16" x14ac:dyDescent="0.25">
      <c r="A724" s="25">
        <v>44403</v>
      </c>
      <c r="B724" s="25">
        <v>44403</v>
      </c>
      <c r="C724" s="26" t="s">
        <v>7682</v>
      </c>
      <c r="D724" s="26" t="s">
        <v>7683</v>
      </c>
      <c r="E724" s="26" t="s">
        <v>5885</v>
      </c>
      <c r="F724" s="26" t="s">
        <v>5495</v>
      </c>
      <c r="G724" s="27">
        <v>297991</v>
      </c>
      <c r="H724" s="27">
        <v>0</v>
      </c>
      <c r="I724" s="27">
        <v>29799</v>
      </c>
      <c r="J724" s="27">
        <v>327790</v>
      </c>
      <c r="K724" s="29" t="str">
        <f>VLOOKUP(D724,'[1]Xử lý'!$C$175:$I$415,1,0)</f>
        <v>0001324</v>
      </c>
      <c r="L724" s="29">
        <f t="shared" si="35"/>
        <v>327790</v>
      </c>
      <c r="M724" s="27">
        <f t="shared" ref="M724:M726" si="36">J724-L724</f>
        <v>0</v>
      </c>
      <c r="N724" s="26" t="s">
        <v>5496</v>
      </c>
      <c r="O724" s="26" t="b">
        <v>1</v>
      </c>
      <c r="P724" s="26" t="s">
        <v>7684</v>
      </c>
    </row>
    <row r="725" spans="1:16" x14ac:dyDescent="0.25">
      <c r="A725" s="25">
        <v>44403</v>
      </c>
      <c r="B725" s="25">
        <v>44403</v>
      </c>
      <c r="C725" s="26" t="s">
        <v>7685</v>
      </c>
      <c r="D725" s="26" t="s">
        <v>7686</v>
      </c>
      <c r="E725" s="26" t="s">
        <v>5885</v>
      </c>
      <c r="F725" s="26" t="s">
        <v>5495</v>
      </c>
      <c r="G725" s="27">
        <v>101989</v>
      </c>
      <c r="H725" s="27">
        <v>0</v>
      </c>
      <c r="I725" s="27">
        <v>10199</v>
      </c>
      <c r="J725" s="27">
        <v>112188</v>
      </c>
      <c r="K725" s="29" t="str">
        <f>VLOOKUP(D725,'[1]Xử lý'!$C$175:$I$415,1,0)</f>
        <v>0001317</v>
      </c>
      <c r="L725" s="29">
        <f t="shared" si="35"/>
        <v>112188</v>
      </c>
      <c r="M725" s="27">
        <f t="shared" si="36"/>
        <v>0</v>
      </c>
      <c r="N725" s="26" t="s">
        <v>5496</v>
      </c>
      <c r="O725" s="26" t="b">
        <v>1</v>
      </c>
      <c r="P725" s="26" t="s">
        <v>7687</v>
      </c>
    </row>
    <row r="726" spans="1:16" x14ac:dyDescent="0.25">
      <c r="A726" s="25">
        <v>44403</v>
      </c>
      <c r="B726" s="25">
        <v>44403</v>
      </c>
      <c r="C726" s="26" t="s">
        <v>7688</v>
      </c>
      <c r="D726" s="26" t="s">
        <v>7689</v>
      </c>
      <c r="E726" s="26" t="s">
        <v>5885</v>
      </c>
      <c r="F726" s="26" t="s">
        <v>5495</v>
      </c>
      <c r="G726" s="27">
        <v>713923</v>
      </c>
      <c r="H726" s="27">
        <v>0</v>
      </c>
      <c r="I726" s="27">
        <v>71392</v>
      </c>
      <c r="J726" s="27">
        <v>785315</v>
      </c>
      <c r="K726" s="27" t="str">
        <f>VLOOKUP(D726,'[1]Xử lý'!$C$175:$I$415,1,0)</f>
        <v>0001308</v>
      </c>
      <c r="L726" s="27">
        <f t="shared" si="35"/>
        <v>785315</v>
      </c>
      <c r="M726" s="27">
        <f t="shared" si="36"/>
        <v>0</v>
      </c>
      <c r="N726" s="26" t="s">
        <v>5496</v>
      </c>
      <c r="O726" s="26" t="b">
        <v>1</v>
      </c>
      <c r="P726" s="26" t="s">
        <v>7690</v>
      </c>
    </row>
    <row r="727" spans="1:16" hidden="1" x14ac:dyDescent="0.25">
      <c r="A727" s="25">
        <v>44403</v>
      </c>
      <c r="B727" s="25">
        <v>44403</v>
      </c>
      <c r="C727" s="26" t="s">
        <v>7691</v>
      </c>
      <c r="D727" s="26" t="s">
        <v>7692</v>
      </c>
      <c r="E727" s="26" t="s">
        <v>5885</v>
      </c>
      <c r="F727" s="26" t="s">
        <v>5495</v>
      </c>
      <c r="G727" s="27">
        <v>509945</v>
      </c>
      <c r="H727" s="27">
        <v>0</v>
      </c>
      <c r="I727" s="27">
        <v>50994</v>
      </c>
      <c r="J727" s="27">
        <v>560939</v>
      </c>
      <c r="K727" s="27" t="e">
        <f>VLOOKUP(D727,'[1]Xử lý'!$C$175:$I$415,1,0)</f>
        <v>#N/A</v>
      </c>
      <c r="L727" s="27"/>
      <c r="M727" s="27"/>
      <c r="N727" s="26" t="s">
        <v>5496</v>
      </c>
      <c r="O727" s="26" t="b">
        <v>1</v>
      </c>
      <c r="P727" s="26" t="s">
        <v>7693</v>
      </c>
    </row>
    <row r="728" spans="1:16" x14ac:dyDescent="0.25">
      <c r="A728" s="25">
        <v>44403</v>
      </c>
      <c r="B728" s="25">
        <v>44403</v>
      </c>
      <c r="C728" s="26" t="s">
        <v>7694</v>
      </c>
      <c r="D728" s="26" t="s">
        <v>7695</v>
      </c>
      <c r="E728" s="26" t="s">
        <v>5885</v>
      </c>
      <c r="F728" s="26" t="s">
        <v>5495</v>
      </c>
      <c r="G728" s="27">
        <v>479762</v>
      </c>
      <c r="H728" s="27">
        <v>0</v>
      </c>
      <c r="I728" s="27">
        <v>47976</v>
      </c>
      <c r="J728" s="27">
        <v>527738</v>
      </c>
      <c r="K728" s="27" t="str">
        <f>VLOOKUP(D728,'[1]Xử lý'!$C$175:$I$415,1,0)</f>
        <v>0001286</v>
      </c>
      <c r="L728" s="27">
        <f t="shared" si="35"/>
        <v>527738</v>
      </c>
      <c r="M728" s="27">
        <f t="shared" ref="M728:M729" si="37">J728-L728</f>
        <v>0</v>
      </c>
      <c r="N728" s="26" t="s">
        <v>5496</v>
      </c>
      <c r="O728" s="26" t="b">
        <v>1</v>
      </c>
      <c r="P728" s="26" t="s">
        <v>7696</v>
      </c>
    </row>
    <row r="729" spans="1:16" x14ac:dyDescent="0.25">
      <c r="A729" s="25">
        <v>44403</v>
      </c>
      <c r="B729" s="25">
        <v>44403</v>
      </c>
      <c r="C729" s="26" t="s">
        <v>7697</v>
      </c>
      <c r="D729" s="26" t="s">
        <v>7698</v>
      </c>
      <c r="E729" s="26" t="s">
        <v>5885</v>
      </c>
      <c r="F729" s="26" t="s">
        <v>5495</v>
      </c>
      <c r="G729" s="27">
        <v>2007876</v>
      </c>
      <c r="H729" s="27">
        <v>0</v>
      </c>
      <c r="I729" s="27">
        <v>200787</v>
      </c>
      <c r="J729" s="27">
        <v>2208663</v>
      </c>
      <c r="K729" s="27" t="str">
        <f>VLOOKUP(D729,'[1]Xử lý'!$C$175:$I$415,1,0)</f>
        <v>0001276</v>
      </c>
      <c r="L729" s="27">
        <f t="shared" si="35"/>
        <v>2208663</v>
      </c>
      <c r="M729" s="27">
        <f t="shared" si="37"/>
        <v>0</v>
      </c>
      <c r="N729" s="26" t="s">
        <v>5496</v>
      </c>
      <c r="O729" s="26" t="b">
        <v>1</v>
      </c>
      <c r="P729" s="26" t="s">
        <v>7699</v>
      </c>
    </row>
    <row r="730" spans="1:16" hidden="1" x14ac:dyDescent="0.25">
      <c r="A730" s="25">
        <v>44403</v>
      </c>
      <c r="B730" s="25">
        <v>44403</v>
      </c>
      <c r="C730" s="26" t="s">
        <v>7700</v>
      </c>
      <c r="D730" s="26" t="s">
        <v>7701</v>
      </c>
      <c r="E730" s="26" t="s">
        <v>5885</v>
      </c>
      <c r="F730" s="26" t="s">
        <v>5495</v>
      </c>
      <c r="G730" s="27">
        <v>470065</v>
      </c>
      <c r="H730" s="27">
        <v>0</v>
      </c>
      <c r="I730" s="27">
        <v>47006</v>
      </c>
      <c r="J730" s="27">
        <v>517071</v>
      </c>
      <c r="K730" s="27" t="e">
        <f>VLOOKUP(D730,'[1]Xử lý'!$C$175:$I$415,1,0)</f>
        <v>#N/A</v>
      </c>
      <c r="L730" s="27"/>
      <c r="M730" s="27"/>
      <c r="N730" s="26" t="s">
        <v>5496</v>
      </c>
      <c r="O730" s="26" t="b">
        <v>1</v>
      </c>
      <c r="P730" s="26" t="s">
        <v>7702</v>
      </c>
    </row>
    <row r="731" spans="1:16" hidden="1" x14ac:dyDescent="0.25">
      <c r="A731" s="25">
        <v>44403</v>
      </c>
      <c r="B731" s="25">
        <v>44403</v>
      </c>
      <c r="C731" s="26" t="s">
        <v>7703</v>
      </c>
      <c r="D731" s="26" t="s">
        <v>7704</v>
      </c>
      <c r="E731" s="26" t="s">
        <v>5904</v>
      </c>
      <c r="F731" s="26" t="s">
        <v>5495</v>
      </c>
      <c r="G731" s="27">
        <v>188798</v>
      </c>
      <c r="H731" s="27">
        <v>0</v>
      </c>
      <c r="I731" s="27">
        <v>18880</v>
      </c>
      <c r="J731" s="27">
        <v>207678</v>
      </c>
      <c r="K731" s="27" t="e">
        <f>VLOOKUP(D731,'[1]Xử lý'!$C$175:$I$415,1,0)</f>
        <v>#N/A</v>
      </c>
      <c r="L731" s="27"/>
      <c r="M731" s="27"/>
      <c r="N731" s="26" t="s">
        <v>5496</v>
      </c>
      <c r="O731" s="26" t="b">
        <v>1</v>
      </c>
      <c r="P731" s="26" t="s">
        <v>7705</v>
      </c>
    </row>
    <row r="732" spans="1:16" hidden="1" x14ac:dyDescent="0.25">
      <c r="A732" s="25">
        <v>44403</v>
      </c>
      <c r="B732" s="25">
        <v>44403</v>
      </c>
      <c r="C732" s="26" t="s">
        <v>7706</v>
      </c>
      <c r="D732" s="26" t="s">
        <v>7707</v>
      </c>
      <c r="E732" s="26" t="s">
        <v>5904</v>
      </c>
      <c r="F732" s="26" t="s">
        <v>5495</v>
      </c>
      <c r="G732" s="27">
        <v>94399</v>
      </c>
      <c r="H732" s="27">
        <v>0</v>
      </c>
      <c r="I732" s="27">
        <v>9440</v>
      </c>
      <c r="J732" s="27">
        <v>103839</v>
      </c>
      <c r="K732" s="27" t="e">
        <f>VLOOKUP(D732,'[1]Xử lý'!$C$175:$I$415,1,0)</f>
        <v>#N/A</v>
      </c>
      <c r="L732" s="27"/>
      <c r="M732" s="27"/>
      <c r="N732" s="26" t="s">
        <v>5496</v>
      </c>
      <c r="O732" s="26" t="b">
        <v>1</v>
      </c>
      <c r="P732" s="26" t="s">
        <v>7708</v>
      </c>
    </row>
    <row r="733" spans="1:16" x14ac:dyDescent="0.25">
      <c r="A733" s="25">
        <v>44403</v>
      </c>
      <c r="B733" s="25">
        <v>44403</v>
      </c>
      <c r="C733" s="26" t="s">
        <v>7709</v>
      </c>
      <c r="D733" s="26" t="s">
        <v>7710</v>
      </c>
      <c r="E733" s="26" t="s">
        <v>5908</v>
      </c>
      <c r="F733" s="26" t="s">
        <v>5495</v>
      </c>
      <c r="G733" s="27">
        <v>87787</v>
      </c>
      <c r="H733" s="27">
        <v>0</v>
      </c>
      <c r="I733" s="27">
        <v>8779</v>
      </c>
      <c r="J733" s="27">
        <v>96566</v>
      </c>
      <c r="K733" s="27" t="str">
        <f>VLOOKUP(D733,'[1]Xử lý'!$C$175:$I$415,1,0)</f>
        <v>0001262</v>
      </c>
      <c r="L733" s="27">
        <f t="shared" si="35"/>
        <v>96566</v>
      </c>
      <c r="M733" s="27">
        <f>J733-L733</f>
        <v>0</v>
      </c>
      <c r="N733" s="26" t="s">
        <v>5496</v>
      </c>
      <c r="O733" s="26" t="b">
        <v>1</v>
      </c>
      <c r="P733" s="26" t="s">
        <v>7711</v>
      </c>
    </row>
    <row r="734" spans="1:16" hidden="1" x14ac:dyDescent="0.25">
      <c r="A734" s="25">
        <v>44403</v>
      </c>
      <c r="B734" s="25">
        <v>44403</v>
      </c>
      <c r="C734" s="26" t="s">
        <v>7712</v>
      </c>
      <c r="D734" s="26" t="s">
        <v>7713</v>
      </c>
      <c r="E734" s="26" t="s">
        <v>5908</v>
      </c>
      <c r="F734" s="26" t="s">
        <v>5495</v>
      </c>
      <c r="G734" s="27">
        <v>572054</v>
      </c>
      <c r="H734" s="27">
        <v>0</v>
      </c>
      <c r="I734" s="27">
        <v>57205</v>
      </c>
      <c r="J734" s="27">
        <v>629259</v>
      </c>
      <c r="K734" s="27" t="e">
        <f>VLOOKUP(D734,'[1]Xử lý'!$C$175:$I$415,1,0)</f>
        <v>#N/A</v>
      </c>
      <c r="L734" s="27"/>
      <c r="M734" s="27"/>
      <c r="N734" s="26" t="s">
        <v>5496</v>
      </c>
      <c r="O734" s="26" t="b">
        <v>1</v>
      </c>
      <c r="P734" s="26" t="s">
        <v>7714</v>
      </c>
    </row>
    <row r="735" spans="1:16" hidden="1" x14ac:dyDescent="0.25">
      <c r="A735" s="25">
        <v>44403</v>
      </c>
      <c r="B735" s="25">
        <v>44403</v>
      </c>
      <c r="C735" s="26" t="s">
        <v>7715</v>
      </c>
      <c r="D735" s="26" t="s">
        <v>7716</v>
      </c>
      <c r="E735" s="26" t="s">
        <v>5908</v>
      </c>
      <c r="F735" s="26" t="s">
        <v>5495</v>
      </c>
      <c r="G735" s="27">
        <v>138000</v>
      </c>
      <c r="H735" s="27">
        <v>0</v>
      </c>
      <c r="I735" s="27">
        <v>13800</v>
      </c>
      <c r="J735" s="27">
        <v>151800</v>
      </c>
      <c r="K735" s="27" t="e">
        <f>VLOOKUP(D735,'[1]Xử lý'!$C$175:$I$415,1,0)</f>
        <v>#N/A</v>
      </c>
      <c r="L735" s="27"/>
      <c r="M735" s="27"/>
      <c r="N735" s="26" t="s">
        <v>5496</v>
      </c>
      <c r="O735" s="26" t="b">
        <v>1</v>
      </c>
      <c r="P735" s="26" t="s">
        <v>7717</v>
      </c>
    </row>
    <row r="736" spans="1:16" hidden="1" x14ac:dyDescent="0.25">
      <c r="A736" s="25">
        <v>44403</v>
      </c>
      <c r="B736" s="25">
        <v>44403</v>
      </c>
      <c r="C736" s="26" t="s">
        <v>7718</v>
      </c>
      <c r="D736" s="26" t="s">
        <v>7719</v>
      </c>
      <c r="E736" s="26" t="s">
        <v>5904</v>
      </c>
      <c r="F736" s="26" t="s">
        <v>5495</v>
      </c>
      <c r="G736" s="27">
        <v>100364</v>
      </c>
      <c r="H736" s="27">
        <v>0</v>
      </c>
      <c r="I736" s="27">
        <v>10036</v>
      </c>
      <c r="J736" s="27">
        <v>110400</v>
      </c>
      <c r="K736" s="27" t="e">
        <f>VLOOKUP(D736,'[1]Xử lý'!$C$175:$I$415,1,0)</f>
        <v>#N/A</v>
      </c>
      <c r="L736" s="27"/>
      <c r="M736" s="27"/>
      <c r="N736" s="26" t="s">
        <v>5496</v>
      </c>
      <c r="O736" s="26" t="b">
        <v>1</v>
      </c>
      <c r="P736" s="26" t="s">
        <v>7720</v>
      </c>
    </row>
    <row r="737" spans="1:16" hidden="1" x14ac:dyDescent="0.25">
      <c r="A737" s="25">
        <v>44403</v>
      </c>
      <c r="B737" s="25">
        <v>44403</v>
      </c>
      <c r="C737" s="26" t="s">
        <v>7721</v>
      </c>
      <c r="D737" s="26" t="s">
        <v>7722</v>
      </c>
      <c r="E737" s="26" t="s">
        <v>5908</v>
      </c>
      <c r="F737" s="26" t="s">
        <v>5495</v>
      </c>
      <c r="G737" s="27">
        <v>509945</v>
      </c>
      <c r="H737" s="27">
        <v>0</v>
      </c>
      <c r="I737" s="27">
        <v>50994</v>
      </c>
      <c r="J737" s="27">
        <v>560939</v>
      </c>
      <c r="K737" s="27" t="e">
        <f>VLOOKUP(D737,'[1]Xử lý'!$C$175:$I$415,1,0)</f>
        <v>#N/A</v>
      </c>
      <c r="L737" s="27"/>
      <c r="M737" s="27"/>
      <c r="N737" s="26" t="s">
        <v>5496</v>
      </c>
      <c r="O737" s="26" t="b">
        <v>1</v>
      </c>
      <c r="P737" s="26" t="s">
        <v>7723</v>
      </c>
    </row>
    <row r="738" spans="1:16" x14ac:dyDescent="0.25">
      <c r="A738" s="25">
        <v>44403</v>
      </c>
      <c r="B738" s="25">
        <v>44403</v>
      </c>
      <c r="C738" s="26" t="s">
        <v>7724</v>
      </c>
      <c r="D738" s="26" t="s">
        <v>7725</v>
      </c>
      <c r="E738" s="26" t="s">
        <v>5904</v>
      </c>
      <c r="F738" s="26" t="s">
        <v>5495</v>
      </c>
      <c r="G738" s="27">
        <v>277563</v>
      </c>
      <c r="H738" s="27">
        <v>0</v>
      </c>
      <c r="I738" s="27">
        <v>27756</v>
      </c>
      <c r="J738" s="27">
        <v>305319</v>
      </c>
      <c r="K738" s="27" t="str">
        <f>VLOOKUP(D738,'[1]Xử lý'!$C$175:$I$415,1,0)</f>
        <v>0001241</v>
      </c>
      <c r="L738" s="27">
        <f t="shared" si="35"/>
        <v>305319</v>
      </c>
      <c r="M738" s="27">
        <f t="shared" ref="M738:M739" si="38">J738-L738</f>
        <v>0</v>
      </c>
      <c r="N738" s="26" t="s">
        <v>5496</v>
      </c>
      <c r="O738" s="26" t="b">
        <v>1</v>
      </c>
      <c r="P738" s="26" t="s">
        <v>7726</v>
      </c>
    </row>
    <row r="739" spans="1:16" x14ac:dyDescent="0.25">
      <c r="A739" s="25">
        <v>44403</v>
      </c>
      <c r="B739" s="25">
        <v>44403</v>
      </c>
      <c r="C739" s="26" t="s">
        <v>7727</v>
      </c>
      <c r="D739" s="26" t="s">
        <v>7728</v>
      </c>
      <c r="E739" s="26" t="s">
        <v>5908</v>
      </c>
      <c r="F739" s="26" t="s">
        <v>5495</v>
      </c>
      <c r="G739" s="27">
        <v>94399</v>
      </c>
      <c r="H739" s="27">
        <v>0</v>
      </c>
      <c r="I739" s="27">
        <v>9440</v>
      </c>
      <c r="J739" s="27">
        <v>103839</v>
      </c>
      <c r="K739" s="27" t="str">
        <f>VLOOKUP(D739,'[1]Xử lý'!$C$175:$I$415,1,0)</f>
        <v>0001232</v>
      </c>
      <c r="L739" s="27">
        <f t="shared" si="35"/>
        <v>103839</v>
      </c>
      <c r="M739" s="27">
        <f t="shared" si="38"/>
        <v>0</v>
      </c>
      <c r="N739" s="26" t="s">
        <v>5496</v>
      </c>
      <c r="O739" s="26" t="b">
        <v>1</v>
      </c>
      <c r="P739" s="26" t="s">
        <v>7729</v>
      </c>
    </row>
    <row r="740" spans="1:16" hidden="1" x14ac:dyDescent="0.25">
      <c r="A740" s="25">
        <v>44403</v>
      </c>
      <c r="B740" s="25">
        <v>44403</v>
      </c>
      <c r="C740" s="26" t="s">
        <v>7730</v>
      </c>
      <c r="D740" s="26" t="s">
        <v>7731</v>
      </c>
      <c r="E740" s="26" t="s">
        <v>5908</v>
      </c>
      <c r="F740" s="26" t="s">
        <v>5495</v>
      </c>
      <c r="G740" s="27">
        <v>298377</v>
      </c>
      <c r="H740" s="27">
        <v>0</v>
      </c>
      <c r="I740" s="27">
        <v>29838</v>
      </c>
      <c r="J740" s="27">
        <v>328215</v>
      </c>
      <c r="K740" s="27" t="e">
        <f>VLOOKUP(D740,'[1]Xử lý'!$C$175:$I$415,1,0)</f>
        <v>#N/A</v>
      </c>
      <c r="L740" s="27"/>
      <c r="M740" s="27"/>
      <c r="N740" s="26" t="s">
        <v>5496</v>
      </c>
      <c r="O740" s="26" t="b">
        <v>1</v>
      </c>
      <c r="P740" s="26" t="s">
        <v>7732</v>
      </c>
    </row>
    <row r="741" spans="1:16" x14ac:dyDescent="0.25">
      <c r="A741" s="25">
        <v>44403</v>
      </c>
      <c r="B741" s="25">
        <v>44403</v>
      </c>
      <c r="C741" s="26" t="s">
        <v>7733</v>
      </c>
      <c r="D741" s="26" t="s">
        <v>7734</v>
      </c>
      <c r="E741" s="26" t="s">
        <v>5908</v>
      </c>
      <c r="F741" s="26" t="s">
        <v>5495</v>
      </c>
      <c r="G741" s="27">
        <v>101989</v>
      </c>
      <c r="H741" s="27">
        <v>0</v>
      </c>
      <c r="I741" s="27">
        <v>10199</v>
      </c>
      <c r="J741" s="27">
        <v>112188</v>
      </c>
      <c r="K741" s="27" t="str">
        <f>VLOOKUP(D741,'[1]Xử lý'!$C$175:$I$415,1,0)</f>
        <v>0001226</v>
      </c>
      <c r="L741" s="27">
        <f t="shared" si="35"/>
        <v>112188</v>
      </c>
      <c r="M741" s="27">
        <f t="shared" ref="M741:M743" si="39">J741-L741</f>
        <v>0</v>
      </c>
      <c r="N741" s="26" t="s">
        <v>5496</v>
      </c>
      <c r="O741" s="26" t="b">
        <v>1</v>
      </c>
      <c r="P741" s="26" t="s">
        <v>7735</v>
      </c>
    </row>
    <row r="742" spans="1:16" x14ac:dyDescent="0.25">
      <c r="A742" s="25">
        <v>44403</v>
      </c>
      <c r="B742" s="25">
        <v>44403</v>
      </c>
      <c r="C742" s="26" t="s">
        <v>7736</v>
      </c>
      <c r="D742" s="26" t="s">
        <v>7737</v>
      </c>
      <c r="E742" s="26" t="s">
        <v>5918</v>
      </c>
      <c r="F742" s="26" t="s">
        <v>5495</v>
      </c>
      <c r="G742" s="27">
        <v>188798</v>
      </c>
      <c r="H742" s="27">
        <v>0</v>
      </c>
      <c r="I742" s="27">
        <v>18880</v>
      </c>
      <c r="J742" s="27">
        <v>207678</v>
      </c>
      <c r="K742" s="27" t="str">
        <f>VLOOKUP(D742,'[1]Xử lý'!$C$175:$I$415,1,0)</f>
        <v>0001178</v>
      </c>
      <c r="L742" s="27">
        <f t="shared" si="35"/>
        <v>207678</v>
      </c>
      <c r="M742" s="27">
        <f t="shared" si="39"/>
        <v>0</v>
      </c>
      <c r="N742" s="26" t="s">
        <v>5496</v>
      </c>
      <c r="O742" s="26" t="b">
        <v>1</v>
      </c>
      <c r="P742" s="26" t="s">
        <v>7738</v>
      </c>
    </row>
    <row r="743" spans="1:16" x14ac:dyDescent="0.25">
      <c r="A743" s="25">
        <v>44403</v>
      </c>
      <c r="B743" s="25">
        <v>44403</v>
      </c>
      <c r="C743" s="26" t="s">
        <v>7739</v>
      </c>
      <c r="D743" s="26" t="s">
        <v>7740</v>
      </c>
      <c r="E743" s="26" t="s">
        <v>5918</v>
      </c>
      <c r="F743" s="26" t="s">
        <v>5495</v>
      </c>
      <c r="G743" s="27">
        <v>50182</v>
      </c>
      <c r="H743" s="27">
        <v>0</v>
      </c>
      <c r="I743" s="27">
        <v>5018</v>
      </c>
      <c r="J743" s="27">
        <v>55200</v>
      </c>
      <c r="K743" s="27" t="str">
        <f>VLOOKUP(D743,'[1]Xử lý'!$C$175:$I$415,1,0)</f>
        <v>0001176</v>
      </c>
      <c r="L743" s="27">
        <f t="shared" si="35"/>
        <v>55200</v>
      </c>
      <c r="M743" s="27">
        <f t="shared" si="39"/>
        <v>0</v>
      </c>
      <c r="N743" s="26" t="s">
        <v>5496</v>
      </c>
      <c r="O743" s="26" t="b">
        <v>1</v>
      </c>
      <c r="P743" s="26" t="s">
        <v>7741</v>
      </c>
    </row>
    <row r="744" spans="1:16" hidden="1" x14ac:dyDescent="0.25">
      <c r="A744" s="25">
        <v>44403</v>
      </c>
      <c r="B744" s="25">
        <v>44403</v>
      </c>
      <c r="C744" s="26" t="s">
        <v>7742</v>
      </c>
      <c r="D744" s="26" t="s">
        <v>7743</v>
      </c>
      <c r="E744" s="26" t="s">
        <v>5922</v>
      </c>
      <c r="F744" s="26" t="s">
        <v>5495</v>
      </c>
      <c r="G744" s="27">
        <v>249005</v>
      </c>
      <c r="H744" s="27">
        <v>0</v>
      </c>
      <c r="I744" s="27">
        <v>24900</v>
      </c>
      <c r="J744" s="27">
        <v>273905</v>
      </c>
      <c r="K744" s="27" t="e">
        <f>VLOOKUP(D744,'[1]Xử lý'!$C$175:$I$415,1,0)</f>
        <v>#N/A</v>
      </c>
      <c r="L744" s="27"/>
      <c r="M744" s="27"/>
      <c r="N744" s="26" t="s">
        <v>5496</v>
      </c>
      <c r="O744" s="26" t="b">
        <v>1</v>
      </c>
      <c r="P744" s="26" t="s">
        <v>7744</v>
      </c>
    </row>
    <row r="745" spans="1:16" x14ac:dyDescent="0.25">
      <c r="A745" s="25">
        <v>44403</v>
      </c>
      <c r="B745" s="25">
        <v>44403</v>
      </c>
      <c r="C745" s="26" t="s">
        <v>7745</v>
      </c>
      <c r="D745" s="26" t="s">
        <v>7746</v>
      </c>
      <c r="E745" s="26" t="s">
        <v>6566</v>
      </c>
      <c r="F745" s="26" t="s">
        <v>5495</v>
      </c>
      <c r="G745" s="27">
        <v>821311</v>
      </c>
      <c r="H745" s="27">
        <v>0</v>
      </c>
      <c r="I745" s="27">
        <v>82132</v>
      </c>
      <c r="J745" s="27">
        <v>903443</v>
      </c>
      <c r="K745" s="27" t="str">
        <f>VLOOKUP(D745,'[1]Xử lý'!$C$175:$I$415,1,0)</f>
        <v>0001158</v>
      </c>
      <c r="L745" s="27">
        <f t="shared" si="35"/>
        <v>903443</v>
      </c>
      <c r="M745" s="27">
        <f t="shared" ref="M745:M749" si="40">J745-L745</f>
        <v>0</v>
      </c>
      <c r="N745" s="26" t="s">
        <v>5496</v>
      </c>
      <c r="O745" s="26" t="b">
        <v>1</v>
      </c>
      <c r="P745" s="26" t="s">
        <v>7747</v>
      </c>
    </row>
    <row r="746" spans="1:16" x14ac:dyDescent="0.25">
      <c r="A746" s="25">
        <v>44403</v>
      </c>
      <c r="B746" s="25">
        <v>44403</v>
      </c>
      <c r="C746" s="26" t="s">
        <v>7748</v>
      </c>
      <c r="D746" s="26" t="s">
        <v>7749</v>
      </c>
      <c r="E746" s="26" t="s">
        <v>5918</v>
      </c>
      <c r="F746" s="26" t="s">
        <v>5495</v>
      </c>
      <c r="G746" s="27">
        <v>407956</v>
      </c>
      <c r="H746" s="27">
        <v>0</v>
      </c>
      <c r="I746" s="27">
        <v>40796</v>
      </c>
      <c r="J746" s="27">
        <v>448752</v>
      </c>
      <c r="K746" s="27" t="str">
        <f>VLOOKUP(D746,'[1]Xử lý'!$C$175:$I$415,1,0)</f>
        <v>0001155</v>
      </c>
      <c r="L746" s="27">
        <f t="shared" si="35"/>
        <v>448752</v>
      </c>
      <c r="M746" s="27">
        <f t="shared" si="40"/>
        <v>0</v>
      </c>
      <c r="N746" s="26" t="s">
        <v>5496</v>
      </c>
      <c r="O746" s="26" t="b">
        <v>1</v>
      </c>
      <c r="P746" s="26" t="s">
        <v>7750</v>
      </c>
    </row>
    <row r="747" spans="1:16" x14ac:dyDescent="0.25">
      <c r="A747" s="25">
        <v>44403</v>
      </c>
      <c r="B747" s="25">
        <v>44403</v>
      </c>
      <c r="C747" s="26" t="s">
        <v>7751</v>
      </c>
      <c r="D747" s="26" t="s">
        <v>7752</v>
      </c>
      <c r="E747" s="26" t="s">
        <v>5926</v>
      </c>
      <c r="F747" s="26" t="s">
        <v>5495</v>
      </c>
      <c r="G747" s="27">
        <v>111190</v>
      </c>
      <c r="H747" s="27">
        <v>0</v>
      </c>
      <c r="I747" s="27">
        <v>11119</v>
      </c>
      <c r="J747" s="27">
        <v>122309</v>
      </c>
      <c r="K747" s="27" t="str">
        <f>VLOOKUP(D747,'[1]Xử lý'!$C$175:$I$415,1,0)</f>
        <v>0001151</v>
      </c>
      <c r="L747" s="27">
        <f t="shared" si="35"/>
        <v>122309</v>
      </c>
      <c r="M747" s="27">
        <f t="shared" si="40"/>
        <v>0</v>
      </c>
      <c r="N747" s="26" t="s">
        <v>5496</v>
      </c>
      <c r="O747" s="26" t="b">
        <v>1</v>
      </c>
      <c r="P747" s="26" t="s">
        <v>7753</v>
      </c>
    </row>
    <row r="748" spans="1:16" x14ac:dyDescent="0.25">
      <c r="A748" s="25">
        <v>44403</v>
      </c>
      <c r="B748" s="25">
        <v>44403</v>
      </c>
      <c r="C748" s="26" t="s">
        <v>7754</v>
      </c>
      <c r="D748" s="26" t="s">
        <v>7755</v>
      </c>
      <c r="E748" s="26" t="s">
        <v>5930</v>
      </c>
      <c r="F748" s="26" t="s">
        <v>5495</v>
      </c>
      <c r="G748" s="27">
        <v>166785</v>
      </c>
      <c r="H748" s="27">
        <v>0</v>
      </c>
      <c r="I748" s="27">
        <v>16678</v>
      </c>
      <c r="J748" s="27">
        <v>183463</v>
      </c>
      <c r="K748" s="27" t="str">
        <f>VLOOKUP(D748,'[1]Xử lý'!$C$175:$I$415,1,0)</f>
        <v>0001099</v>
      </c>
      <c r="L748" s="27">
        <f t="shared" si="35"/>
        <v>183463</v>
      </c>
      <c r="M748" s="27">
        <f t="shared" si="40"/>
        <v>0</v>
      </c>
      <c r="N748" s="26" t="s">
        <v>5496</v>
      </c>
      <c r="O748" s="26" t="b">
        <v>1</v>
      </c>
      <c r="P748" s="26" t="s">
        <v>7756</v>
      </c>
    </row>
    <row r="749" spans="1:16" x14ac:dyDescent="0.25">
      <c r="A749" s="25">
        <v>44403</v>
      </c>
      <c r="B749" s="25">
        <v>44403</v>
      </c>
      <c r="C749" s="26" t="s">
        <v>7757</v>
      </c>
      <c r="D749" s="26" t="s">
        <v>6575</v>
      </c>
      <c r="E749" s="26" t="s">
        <v>5937</v>
      </c>
      <c r="F749" s="26" t="s">
        <v>5495</v>
      </c>
      <c r="G749" s="27">
        <v>544268</v>
      </c>
      <c r="H749" s="27">
        <v>0</v>
      </c>
      <c r="I749" s="27">
        <v>54427</v>
      </c>
      <c r="J749" s="27">
        <v>598695</v>
      </c>
      <c r="K749" s="29" t="str">
        <f>VLOOKUP(D749,'[1]Xử lý'!$C$175:$I$415,1,0)</f>
        <v>0000995</v>
      </c>
      <c r="L749" s="30">
        <f t="shared" si="35"/>
        <v>598695</v>
      </c>
      <c r="M749" s="27">
        <f t="shared" si="40"/>
        <v>0</v>
      </c>
      <c r="N749" s="26" t="s">
        <v>5496</v>
      </c>
      <c r="O749" s="26" t="b">
        <v>1</v>
      </c>
      <c r="P749" s="26" t="s">
        <v>7758</v>
      </c>
    </row>
    <row r="750" spans="1:16" hidden="1" x14ac:dyDescent="0.25">
      <c r="A750" s="25">
        <v>44403</v>
      </c>
      <c r="B750" s="25">
        <v>44403</v>
      </c>
      <c r="C750" s="26" t="s">
        <v>7759</v>
      </c>
      <c r="D750" s="26" t="s">
        <v>7760</v>
      </c>
      <c r="E750" s="26" t="s">
        <v>5937</v>
      </c>
      <c r="F750" s="26" t="s">
        <v>5495</v>
      </c>
      <c r="G750" s="27">
        <v>179787</v>
      </c>
      <c r="H750" s="27">
        <v>0</v>
      </c>
      <c r="I750" s="27">
        <v>17979</v>
      </c>
      <c r="J750" s="27">
        <v>197766</v>
      </c>
      <c r="K750" s="27" t="e">
        <f>VLOOKUP(D750,'[1]Xử lý'!$C$175:$I$415,1,0)</f>
        <v>#N/A</v>
      </c>
      <c r="L750" s="27"/>
      <c r="M750" s="27"/>
      <c r="N750" s="26" t="s">
        <v>5496</v>
      </c>
      <c r="O750" s="26" t="b">
        <v>1</v>
      </c>
      <c r="P750" s="26" t="s">
        <v>7761</v>
      </c>
    </row>
    <row r="751" spans="1:16" hidden="1" x14ac:dyDescent="0.25">
      <c r="A751" s="25">
        <v>44403</v>
      </c>
      <c r="B751" s="25">
        <v>44403</v>
      </c>
      <c r="C751" s="26" t="s">
        <v>7762</v>
      </c>
      <c r="D751" s="26" t="s">
        <v>7763</v>
      </c>
      <c r="E751" s="26" t="s">
        <v>5945</v>
      </c>
      <c r="F751" s="26" t="s">
        <v>5495</v>
      </c>
      <c r="G751" s="27">
        <v>478041</v>
      </c>
      <c r="H751" s="27">
        <v>0</v>
      </c>
      <c r="I751" s="27">
        <v>47804</v>
      </c>
      <c r="J751" s="27">
        <v>525845</v>
      </c>
      <c r="K751" s="29" t="str">
        <f>VLOOKUP(D751,'[1]Xử lý'!$C$175:$I$415,1,0)</f>
        <v>0000984</v>
      </c>
      <c r="L751" s="31"/>
      <c r="M751" s="27"/>
      <c r="N751" s="26" t="s">
        <v>5496</v>
      </c>
      <c r="O751" s="26" t="b">
        <v>1</v>
      </c>
      <c r="P751" s="26" t="s">
        <v>7764</v>
      </c>
    </row>
    <row r="752" spans="1:16" x14ac:dyDescent="0.25">
      <c r="A752" s="25">
        <v>44403</v>
      </c>
      <c r="B752" s="25">
        <v>44403</v>
      </c>
      <c r="C752" s="26" t="s">
        <v>7765</v>
      </c>
      <c r="D752" s="26" t="s">
        <v>7763</v>
      </c>
      <c r="E752" s="26" t="s">
        <v>5937</v>
      </c>
      <c r="F752" s="26" t="s">
        <v>5495</v>
      </c>
      <c r="G752" s="27">
        <v>94399</v>
      </c>
      <c r="H752" s="27">
        <v>0</v>
      </c>
      <c r="I752" s="27">
        <v>9440</v>
      </c>
      <c r="J752" s="27">
        <v>103839</v>
      </c>
      <c r="K752" s="29" t="str">
        <f>VLOOKUP(D752,'[1]Xử lý'!$C$175:$I$415,1,0)</f>
        <v>0000984</v>
      </c>
      <c r="L752" s="29">
        <f t="shared" si="35"/>
        <v>103839</v>
      </c>
      <c r="M752" s="27">
        <f t="shared" ref="M752:M760" si="41">J752-L752</f>
        <v>0</v>
      </c>
      <c r="N752" s="26" t="s">
        <v>5496</v>
      </c>
      <c r="O752" s="26" t="b">
        <v>1</v>
      </c>
      <c r="P752" s="26" t="s">
        <v>7766</v>
      </c>
    </row>
    <row r="753" spans="1:16" x14ac:dyDescent="0.25">
      <c r="A753" s="25">
        <v>44403</v>
      </c>
      <c r="B753" s="25">
        <v>44403</v>
      </c>
      <c r="C753" s="26" t="s">
        <v>7767</v>
      </c>
      <c r="D753" s="26" t="s">
        <v>7768</v>
      </c>
      <c r="E753" s="26" t="s">
        <v>5941</v>
      </c>
      <c r="F753" s="26" t="s">
        <v>5495</v>
      </c>
      <c r="G753" s="27">
        <v>285989</v>
      </c>
      <c r="H753" s="27">
        <v>0</v>
      </c>
      <c r="I753" s="27">
        <v>28599</v>
      </c>
      <c r="J753" s="27">
        <v>314588</v>
      </c>
      <c r="K753" s="27" t="str">
        <f>VLOOKUP(D753,'[1]Xử lý'!$C$175:$I$415,1,0)</f>
        <v>0000980</v>
      </c>
      <c r="L753" s="27">
        <f t="shared" si="35"/>
        <v>314588</v>
      </c>
      <c r="M753" s="27">
        <f t="shared" si="41"/>
        <v>0</v>
      </c>
      <c r="N753" s="26" t="s">
        <v>5496</v>
      </c>
      <c r="O753" s="26" t="b">
        <v>1</v>
      </c>
      <c r="P753" s="26" t="s">
        <v>7769</v>
      </c>
    </row>
    <row r="754" spans="1:16" x14ac:dyDescent="0.25">
      <c r="A754" s="25">
        <v>44403</v>
      </c>
      <c r="B754" s="25">
        <v>44403</v>
      </c>
      <c r="C754" s="26" t="s">
        <v>7770</v>
      </c>
      <c r="D754" s="26" t="s">
        <v>7771</v>
      </c>
      <c r="E754" s="26" t="s">
        <v>5941</v>
      </c>
      <c r="F754" s="26" t="s">
        <v>5495</v>
      </c>
      <c r="G754" s="27">
        <v>94399</v>
      </c>
      <c r="H754" s="27">
        <v>0</v>
      </c>
      <c r="I754" s="27">
        <v>9440</v>
      </c>
      <c r="J754" s="27">
        <v>103839</v>
      </c>
      <c r="K754" s="27" t="str">
        <f>VLOOKUP(D754,'[1]Xử lý'!$C$175:$I$415,1,0)</f>
        <v>0000978</v>
      </c>
      <c r="L754" s="27">
        <f t="shared" si="35"/>
        <v>103839</v>
      </c>
      <c r="M754" s="27">
        <f t="shared" si="41"/>
        <v>0</v>
      </c>
      <c r="N754" s="26" t="s">
        <v>5496</v>
      </c>
      <c r="O754" s="26" t="b">
        <v>1</v>
      </c>
      <c r="P754" s="26" t="s">
        <v>7772</v>
      </c>
    </row>
    <row r="755" spans="1:16" x14ac:dyDescent="0.25">
      <c r="A755" s="25">
        <v>44403</v>
      </c>
      <c r="B755" s="25">
        <v>44403</v>
      </c>
      <c r="C755" s="26" t="s">
        <v>7773</v>
      </c>
      <c r="D755" s="26" t="s">
        <v>7774</v>
      </c>
      <c r="E755" s="26" t="s">
        <v>5937</v>
      </c>
      <c r="F755" s="26" t="s">
        <v>5495</v>
      </c>
      <c r="G755" s="27">
        <v>188798</v>
      </c>
      <c r="H755" s="27">
        <v>0</v>
      </c>
      <c r="I755" s="27">
        <v>18880</v>
      </c>
      <c r="J755" s="27">
        <v>207678</v>
      </c>
      <c r="K755" s="27" t="str">
        <f>VLOOKUP(D755,'[1]Xử lý'!$C$175:$I$415,1,0)</f>
        <v>0000962</v>
      </c>
      <c r="L755" s="27">
        <f t="shared" si="35"/>
        <v>207678</v>
      </c>
      <c r="M755" s="27">
        <f t="shared" si="41"/>
        <v>0</v>
      </c>
      <c r="N755" s="26" t="s">
        <v>5496</v>
      </c>
      <c r="O755" s="26" t="b">
        <v>1</v>
      </c>
      <c r="P755" s="26" t="s">
        <v>7775</v>
      </c>
    </row>
    <row r="756" spans="1:16" x14ac:dyDescent="0.25">
      <c r="A756" s="25">
        <v>44403</v>
      </c>
      <c r="B756" s="25">
        <v>44403</v>
      </c>
      <c r="C756" s="26" t="s">
        <v>7776</v>
      </c>
      <c r="D756" s="26" t="s">
        <v>7777</v>
      </c>
      <c r="E756" s="26" t="s">
        <v>5937</v>
      </c>
      <c r="F756" s="26" t="s">
        <v>5495</v>
      </c>
      <c r="G756" s="27">
        <v>1223868</v>
      </c>
      <c r="H756" s="27">
        <v>0</v>
      </c>
      <c r="I756" s="27">
        <v>122387</v>
      </c>
      <c r="J756" s="27">
        <v>1346255</v>
      </c>
      <c r="K756" s="27" t="str">
        <f>VLOOKUP(D756,'[1]Xử lý'!$C$175:$I$415,1,0)</f>
        <v>0000961</v>
      </c>
      <c r="L756" s="27">
        <f t="shared" si="35"/>
        <v>1346255</v>
      </c>
      <c r="M756" s="27">
        <f t="shared" si="41"/>
        <v>0</v>
      </c>
      <c r="N756" s="26" t="s">
        <v>5496</v>
      </c>
      <c r="O756" s="26" t="b">
        <v>1</v>
      </c>
      <c r="P756" s="26" t="s">
        <v>7778</v>
      </c>
    </row>
    <row r="757" spans="1:16" x14ac:dyDescent="0.25">
      <c r="A757" s="25">
        <v>44403</v>
      </c>
      <c r="B757" s="25">
        <v>44403</v>
      </c>
      <c r="C757" s="26" t="s">
        <v>7779</v>
      </c>
      <c r="D757" s="26" t="s">
        <v>7780</v>
      </c>
      <c r="E757" s="26" t="s">
        <v>5941</v>
      </c>
      <c r="F757" s="26" t="s">
        <v>5495</v>
      </c>
      <c r="G757" s="27">
        <v>710910</v>
      </c>
      <c r="H757" s="27">
        <v>0</v>
      </c>
      <c r="I757" s="27">
        <v>71091</v>
      </c>
      <c r="J757" s="27">
        <v>782001</v>
      </c>
      <c r="K757" s="27" t="str">
        <f>VLOOKUP(D757,'[1]Xử lý'!$C$175:$I$415,1,0)</f>
        <v>0000958</v>
      </c>
      <c r="L757" s="27">
        <f t="shared" si="35"/>
        <v>782001</v>
      </c>
      <c r="M757" s="27">
        <f t="shared" si="41"/>
        <v>0</v>
      </c>
      <c r="N757" s="26" t="s">
        <v>5496</v>
      </c>
      <c r="O757" s="26" t="b">
        <v>1</v>
      </c>
      <c r="P757" s="26" t="s">
        <v>7781</v>
      </c>
    </row>
    <row r="758" spans="1:16" x14ac:dyDescent="0.25">
      <c r="A758" s="25">
        <v>44403</v>
      </c>
      <c r="B758" s="25">
        <v>44403</v>
      </c>
      <c r="C758" s="26" t="s">
        <v>7782</v>
      </c>
      <c r="D758" s="26" t="s">
        <v>7783</v>
      </c>
      <c r="E758" s="26" t="s">
        <v>5941</v>
      </c>
      <c r="F758" s="26" t="s">
        <v>5495</v>
      </c>
      <c r="G758" s="27">
        <v>101989</v>
      </c>
      <c r="H758" s="27">
        <v>0</v>
      </c>
      <c r="I758" s="27">
        <v>10199</v>
      </c>
      <c r="J758" s="27">
        <v>112188</v>
      </c>
      <c r="K758" s="27" t="str">
        <f>VLOOKUP(D758,'[1]Xử lý'!$C$175:$I$415,1,0)</f>
        <v>0000955</v>
      </c>
      <c r="L758" s="27">
        <f t="shared" si="35"/>
        <v>112188</v>
      </c>
      <c r="M758" s="27">
        <f t="shared" si="41"/>
        <v>0</v>
      </c>
      <c r="N758" s="26" t="s">
        <v>5496</v>
      </c>
      <c r="O758" s="26" t="b">
        <v>1</v>
      </c>
      <c r="P758" s="26" t="s">
        <v>7784</v>
      </c>
    </row>
    <row r="759" spans="1:16" x14ac:dyDescent="0.25">
      <c r="A759" s="25">
        <v>44403</v>
      </c>
      <c r="B759" s="25">
        <v>44403</v>
      </c>
      <c r="C759" s="26" t="s">
        <v>7785</v>
      </c>
      <c r="D759" s="26" t="s">
        <v>7786</v>
      </c>
      <c r="E759" s="26" t="s">
        <v>5949</v>
      </c>
      <c r="F759" s="26" t="s">
        <v>5495</v>
      </c>
      <c r="G759" s="27">
        <v>188026</v>
      </c>
      <c r="H759" s="27">
        <v>0</v>
      </c>
      <c r="I759" s="27">
        <v>18803</v>
      </c>
      <c r="J759" s="27">
        <v>206829</v>
      </c>
      <c r="K759" s="27" t="str">
        <f>VLOOKUP(D759,'[1]Xử lý'!$C$175:$I$415,1,0)</f>
        <v>0000911</v>
      </c>
      <c r="L759" s="27">
        <f t="shared" si="35"/>
        <v>206829</v>
      </c>
      <c r="M759" s="27">
        <f t="shared" si="41"/>
        <v>0</v>
      </c>
      <c r="N759" s="26" t="s">
        <v>5496</v>
      </c>
      <c r="O759" s="26" t="b">
        <v>1</v>
      </c>
      <c r="P759" s="26" t="s">
        <v>7787</v>
      </c>
    </row>
    <row r="760" spans="1:16" x14ac:dyDescent="0.25">
      <c r="A760" s="25">
        <v>44403</v>
      </c>
      <c r="B760" s="25">
        <v>44403</v>
      </c>
      <c r="C760" s="26" t="s">
        <v>7788</v>
      </c>
      <c r="D760" s="26" t="s">
        <v>7789</v>
      </c>
      <c r="E760" s="26" t="s">
        <v>6239</v>
      </c>
      <c r="F760" s="26" t="s">
        <v>5495</v>
      </c>
      <c r="G760" s="27">
        <v>101989</v>
      </c>
      <c r="H760" s="27">
        <v>0</v>
      </c>
      <c r="I760" s="27">
        <v>10199</v>
      </c>
      <c r="J760" s="27">
        <v>112188</v>
      </c>
      <c r="K760" s="27" t="str">
        <f>VLOOKUP(D760,'[1]Xử lý'!$C$175:$I$415,1,0)</f>
        <v>0000903</v>
      </c>
      <c r="L760" s="27">
        <f t="shared" si="35"/>
        <v>112188</v>
      </c>
      <c r="M760" s="27">
        <f t="shared" si="41"/>
        <v>0</v>
      </c>
      <c r="N760" s="26" t="s">
        <v>5496</v>
      </c>
      <c r="O760" s="26" t="b">
        <v>1</v>
      </c>
      <c r="P760" s="26" t="s">
        <v>7790</v>
      </c>
    </row>
    <row r="761" spans="1:16" hidden="1" x14ac:dyDescent="0.25">
      <c r="A761" s="25">
        <v>44403</v>
      </c>
      <c r="B761" s="25">
        <v>44403</v>
      </c>
      <c r="C761" s="26" t="s">
        <v>7791</v>
      </c>
      <c r="D761" s="26" t="s">
        <v>7792</v>
      </c>
      <c r="E761" s="26" t="s">
        <v>6239</v>
      </c>
      <c r="F761" s="26" t="s">
        <v>5495</v>
      </c>
      <c r="G761" s="27">
        <v>55595</v>
      </c>
      <c r="H761" s="27">
        <v>0</v>
      </c>
      <c r="I761" s="27">
        <v>5560</v>
      </c>
      <c r="J761" s="27">
        <v>61155</v>
      </c>
      <c r="K761" s="27" t="e">
        <f>VLOOKUP(D761,'[1]Xử lý'!$C$175:$I$415,1,0)</f>
        <v>#N/A</v>
      </c>
      <c r="L761" s="27"/>
      <c r="M761" s="27"/>
      <c r="N761" s="26" t="s">
        <v>5496</v>
      </c>
      <c r="O761" s="26" t="b">
        <v>1</v>
      </c>
      <c r="P761" s="26" t="s">
        <v>7793</v>
      </c>
    </row>
    <row r="762" spans="1:16" x14ac:dyDescent="0.25">
      <c r="A762" s="25">
        <v>44403</v>
      </c>
      <c r="B762" s="25">
        <v>44403</v>
      </c>
      <c r="C762" s="26" t="s">
        <v>7794</v>
      </c>
      <c r="D762" s="26" t="s">
        <v>7795</v>
      </c>
      <c r="E762" s="26" t="s">
        <v>7796</v>
      </c>
      <c r="F762" s="26" t="s">
        <v>5495</v>
      </c>
      <c r="G762" s="27">
        <v>182186</v>
      </c>
      <c r="H762" s="27">
        <v>0</v>
      </c>
      <c r="I762" s="27">
        <v>18219</v>
      </c>
      <c r="J762" s="27">
        <v>200405</v>
      </c>
      <c r="K762" s="27" t="str">
        <f>VLOOKUP(D762,'[1]Xử lý'!$C$175:$I$415,1,0)</f>
        <v>0000885</v>
      </c>
      <c r="L762" s="27">
        <f t="shared" si="35"/>
        <v>200405</v>
      </c>
      <c r="M762" s="27">
        <f>J762-L762</f>
        <v>0</v>
      </c>
      <c r="N762" s="26" t="s">
        <v>5496</v>
      </c>
      <c r="O762" s="26" t="b">
        <v>1</v>
      </c>
      <c r="P762" s="26" t="s">
        <v>7797</v>
      </c>
    </row>
    <row r="763" spans="1:16" hidden="1" x14ac:dyDescent="0.25">
      <c r="A763" s="25">
        <v>44403</v>
      </c>
      <c r="B763" s="25">
        <v>44403</v>
      </c>
      <c r="C763" s="26" t="s">
        <v>7798</v>
      </c>
      <c r="D763" s="26" t="s">
        <v>7799</v>
      </c>
      <c r="E763" s="26" t="s">
        <v>6239</v>
      </c>
      <c r="F763" s="26" t="s">
        <v>5495</v>
      </c>
      <c r="G763" s="27">
        <v>298377</v>
      </c>
      <c r="H763" s="27">
        <v>0</v>
      </c>
      <c r="I763" s="27">
        <v>29838</v>
      </c>
      <c r="J763" s="27">
        <v>328215</v>
      </c>
      <c r="K763" s="27" t="e">
        <f>VLOOKUP(D763,'[1]Xử lý'!$C$175:$I$415,1,0)</f>
        <v>#N/A</v>
      </c>
      <c r="L763" s="27"/>
      <c r="M763" s="27"/>
      <c r="N763" s="26" t="s">
        <v>5496</v>
      </c>
      <c r="O763" s="26" t="b">
        <v>1</v>
      </c>
      <c r="P763" s="26" t="s">
        <v>7800</v>
      </c>
    </row>
    <row r="764" spans="1:16" x14ac:dyDescent="0.25">
      <c r="A764" s="25">
        <v>44403</v>
      </c>
      <c r="B764" s="25">
        <v>44403</v>
      </c>
      <c r="C764" s="26" t="s">
        <v>7801</v>
      </c>
      <c r="D764" s="26" t="s">
        <v>7802</v>
      </c>
      <c r="E764" s="26" t="s">
        <v>5953</v>
      </c>
      <c r="F764" s="26" t="s">
        <v>5495</v>
      </c>
      <c r="G764" s="27">
        <v>370984</v>
      </c>
      <c r="H764" s="27">
        <v>0</v>
      </c>
      <c r="I764" s="27">
        <v>37099</v>
      </c>
      <c r="J764" s="27">
        <v>408083</v>
      </c>
      <c r="K764" s="27" t="str">
        <f>VLOOKUP(D764,'[1]Xử lý'!$C$175:$I$415,1,0)</f>
        <v>0000780</v>
      </c>
      <c r="L764" s="27">
        <f t="shared" si="35"/>
        <v>408083</v>
      </c>
      <c r="M764" s="27">
        <f>J764-L764</f>
        <v>0</v>
      </c>
      <c r="N764" s="26" t="s">
        <v>5496</v>
      </c>
      <c r="O764" s="26" t="b">
        <v>1</v>
      </c>
      <c r="P764" s="26" t="s">
        <v>7803</v>
      </c>
    </row>
    <row r="765" spans="1:16" hidden="1" x14ac:dyDescent="0.25">
      <c r="A765" s="25">
        <v>44403</v>
      </c>
      <c r="B765" s="25">
        <v>44403</v>
      </c>
      <c r="C765" s="26" t="s">
        <v>7804</v>
      </c>
      <c r="D765" s="26" t="s">
        <v>7805</v>
      </c>
      <c r="E765" s="26" t="s">
        <v>7806</v>
      </c>
      <c r="F765" s="26" t="s">
        <v>5495</v>
      </c>
      <c r="G765" s="27">
        <v>393754</v>
      </c>
      <c r="H765" s="27">
        <v>0</v>
      </c>
      <c r="I765" s="27">
        <v>39376</v>
      </c>
      <c r="J765" s="27">
        <v>433130</v>
      </c>
      <c r="K765" s="27" t="e">
        <f>VLOOKUP(D765,'[1]Xử lý'!$C$175:$I$415,1,0)</f>
        <v>#N/A</v>
      </c>
      <c r="L765" s="27"/>
      <c r="M765" s="27"/>
      <c r="N765" s="26" t="s">
        <v>5496</v>
      </c>
      <c r="O765" s="26" t="b">
        <v>1</v>
      </c>
      <c r="P765" s="26" t="s">
        <v>7807</v>
      </c>
    </row>
    <row r="766" spans="1:16" hidden="1" x14ac:dyDescent="0.25">
      <c r="A766" s="25">
        <v>44403</v>
      </c>
      <c r="B766" s="25">
        <v>44403</v>
      </c>
      <c r="C766" s="26" t="s">
        <v>7808</v>
      </c>
      <c r="D766" s="26" t="s">
        <v>7809</v>
      </c>
      <c r="E766" s="26" t="s">
        <v>6081</v>
      </c>
      <c r="F766" s="26" t="s">
        <v>5495</v>
      </c>
      <c r="G766" s="27">
        <v>250910</v>
      </c>
      <c r="H766" s="27">
        <v>0</v>
      </c>
      <c r="I766" s="27">
        <v>25091</v>
      </c>
      <c r="J766" s="27">
        <v>276001</v>
      </c>
      <c r="K766" s="27" t="e">
        <f>VLOOKUP(D766,'[1]Xử lý'!$C$175:$I$415,1,0)</f>
        <v>#N/A</v>
      </c>
      <c r="L766" s="27"/>
      <c r="M766" s="27"/>
      <c r="N766" s="26" t="s">
        <v>5496</v>
      </c>
      <c r="O766" s="26" t="b">
        <v>1</v>
      </c>
      <c r="P766" s="26" t="s">
        <v>7810</v>
      </c>
    </row>
    <row r="767" spans="1:16" hidden="1" x14ac:dyDescent="0.25">
      <c r="A767" s="25">
        <v>44403</v>
      </c>
      <c r="B767" s="25">
        <v>44403</v>
      </c>
      <c r="C767" s="26" t="s">
        <v>7811</v>
      </c>
      <c r="D767" s="26" t="s">
        <v>7812</v>
      </c>
      <c r="E767" s="26" t="s">
        <v>5957</v>
      </c>
      <c r="F767" s="26" t="s">
        <v>5495</v>
      </c>
      <c r="G767" s="27">
        <v>1176012</v>
      </c>
      <c r="H767" s="27">
        <v>0</v>
      </c>
      <c r="I767" s="27">
        <v>117601</v>
      </c>
      <c r="J767" s="27">
        <v>1293613</v>
      </c>
      <c r="K767" s="27" t="e">
        <f>VLOOKUP(D767,'[1]Xử lý'!$C$175:$I$415,1,0)</f>
        <v>#N/A</v>
      </c>
      <c r="L767" s="27"/>
      <c r="M767" s="27"/>
      <c r="N767" s="26" t="s">
        <v>5496</v>
      </c>
      <c r="O767" s="26" t="b">
        <v>1</v>
      </c>
      <c r="P767" s="26" t="s">
        <v>7813</v>
      </c>
    </row>
    <row r="768" spans="1:16" x14ac:dyDescent="0.25">
      <c r="A768" s="25">
        <v>44403</v>
      </c>
      <c r="B768" s="25">
        <v>44403</v>
      </c>
      <c r="C768" s="26" t="s">
        <v>7814</v>
      </c>
      <c r="D768" s="26" t="s">
        <v>7815</v>
      </c>
      <c r="E768" s="26" t="s">
        <v>6081</v>
      </c>
      <c r="F768" s="26" t="s">
        <v>5495</v>
      </c>
      <c r="G768" s="27">
        <v>150546</v>
      </c>
      <c r="H768" s="27">
        <v>0</v>
      </c>
      <c r="I768" s="27">
        <v>15055</v>
      </c>
      <c r="J768" s="27">
        <v>165601</v>
      </c>
      <c r="K768" s="27" t="str">
        <f>VLOOKUP(D768,'[1]Xử lý'!$C$175:$I$415,1,0)</f>
        <v>0000656</v>
      </c>
      <c r="L768" s="27">
        <f t="shared" si="35"/>
        <v>165601</v>
      </c>
      <c r="M768" s="27">
        <f t="shared" ref="M768:M772" si="42">J768-L768</f>
        <v>0</v>
      </c>
      <c r="N768" s="26" t="s">
        <v>5496</v>
      </c>
      <c r="O768" s="26" t="b">
        <v>1</v>
      </c>
      <c r="P768" s="26" t="s">
        <v>7816</v>
      </c>
    </row>
    <row r="769" spans="1:16" x14ac:dyDescent="0.25">
      <c r="A769" s="25">
        <v>44403</v>
      </c>
      <c r="B769" s="25">
        <v>44403</v>
      </c>
      <c r="C769" s="26" t="s">
        <v>7817</v>
      </c>
      <c r="D769" s="26" t="s">
        <v>7818</v>
      </c>
      <c r="E769" s="26" t="s">
        <v>6081</v>
      </c>
      <c r="F769" s="26" t="s">
        <v>5495</v>
      </c>
      <c r="G769" s="27">
        <v>101989</v>
      </c>
      <c r="H769" s="27">
        <v>0</v>
      </c>
      <c r="I769" s="27">
        <v>10199</v>
      </c>
      <c r="J769" s="27">
        <v>112188</v>
      </c>
      <c r="K769" s="27" t="str">
        <f>VLOOKUP(D769,'[1]Xử lý'!$C$175:$I$415,1,0)</f>
        <v>0000655</v>
      </c>
      <c r="L769" s="27">
        <f t="shared" si="35"/>
        <v>112188</v>
      </c>
      <c r="M769" s="27">
        <f t="shared" si="42"/>
        <v>0</v>
      </c>
      <c r="N769" s="26" t="s">
        <v>5496</v>
      </c>
      <c r="O769" s="26" t="b">
        <v>1</v>
      </c>
      <c r="P769" s="26" t="s">
        <v>7819</v>
      </c>
    </row>
    <row r="770" spans="1:16" x14ac:dyDescent="0.25">
      <c r="A770" s="25">
        <v>44403</v>
      </c>
      <c r="B770" s="25">
        <v>44403</v>
      </c>
      <c r="C770" s="26" t="s">
        <v>7820</v>
      </c>
      <c r="D770" s="26" t="s">
        <v>7821</v>
      </c>
      <c r="E770" s="26" t="s">
        <v>5957</v>
      </c>
      <c r="F770" s="26" t="s">
        <v>5495</v>
      </c>
      <c r="G770" s="27">
        <v>470065</v>
      </c>
      <c r="H770" s="27">
        <v>0</v>
      </c>
      <c r="I770" s="27">
        <v>47006</v>
      </c>
      <c r="J770" s="27">
        <v>517071</v>
      </c>
      <c r="K770" s="27" t="str">
        <f>VLOOKUP(D770,'[1]Xử lý'!$C$175:$I$415,1,0)</f>
        <v>0000653</v>
      </c>
      <c r="L770" s="27">
        <f t="shared" si="35"/>
        <v>517071</v>
      </c>
      <c r="M770" s="27">
        <f t="shared" si="42"/>
        <v>0</v>
      </c>
      <c r="N770" s="26" t="s">
        <v>5496</v>
      </c>
      <c r="O770" s="26" t="b">
        <v>1</v>
      </c>
      <c r="P770" s="26" t="s">
        <v>7822</v>
      </c>
    </row>
    <row r="771" spans="1:16" x14ac:dyDescent="0.25">
      <c r="A771" s="25">
        <v>44403</v>
      </c>
      <c r="B771" s="25">
        <v>44403</v>
      </c>
      <c r="C771" s="26" t="s">
        <v>7823</v>
      </c>
      <c r="D771" s="26" t="s">
        <v>7824</v>
      </c>
      <c r="E771" s="26" t="s">
        <v>5957</v>
      </c>
      <c r="F771" s="26" t="s">
        <v>5495</v>
      </c>
      <c r="G771" s="27">
        <v>486017</v>
      </c>
      <c r="H771" s="27">
        <v>0</v>
      </c>
      <c r="I771" s="27">
        <v>48602</v>
      </c>
      <c r="J771" s="27">
        <v>534619</v>
      </c>
      <c r="K771" s="27" t="str">
        <f>VLOOKUP(D771,'[1]Xử lý'!$C$175:$I$415,1,0)</f>
        <v>0000648</v>
      </c>
      <c r="L771" s="27">
        <f t="shared" si="35"/>
        <v>534619</v>
      </c>
      <c r="M771" s="27">
        <f t="shared" si="42"/>
        <v>0</v>
      </c>
      <c r="N771" s="26" t="s">
        <v>5496</v>
      </c>
      <c r="O771" s="26" t="b">
        <v>1</v>
      </c>
      <c r="P771" s="26" t="s">
        <v>7825</v>
      </c>
    </row>
    <row r="772" spans="1:16" x14ac:dyDescent="0.25">
      <c r="A772" s="25">
        <v>44403</v>
      </c>
      <c r="B772" s="25">
        <v>44403</v>
      </c>
      <c r="C772" s="26" t="s">
        <v>7826</v>
      </c>
      <c r="D772" s="26" t="s">
        <v>7827</v>
      </c>
      <c r="E772" s="26" t="s">
        <v>5957</v>
      </c>
      <c r="F772" s="26" t="s">
        <v>5495</v>
      </c>
      <c r="G772" s="27">
        <v>94013</v>
      </c>
      <c r="H772" s="27">
        <v>0</v>
      </c>
      <c r="I772" s="27">
        <v>9401</v>
      </c>
      <c r="J772" s="27">
        <v>103414</v>
      </c>
      <c r="K772" s="29" t="str">
        <f>VLOOKUP(D772,'[1]Xử lý'!$C$175:$I$415,1,0)</f>
        <v>0000646</v>
      </c>
      <c r="L772" s="29">
        <f t="shared" si="35"/>
        <v>103414</v>
      </c>
      <c r="M772" s="27">
        <f t="shared" si="42"/>
        <v>0</v>
      </c>
      <c r="N772" s="26" t="s">
        <v>5496</v>
      </c>
      <c r="O772" s="26" t="b">
        <v>1</v>
      </c>
      <c r="P772" s="26" t="s">
        <v>7828</v>
      </c>
    </row>
    <row r="773" spans="1:16" hidden="1" x14ac:dyDescent="0.25">
      <c r="A773" s="25">
        <v>44403</v>
      </c>
      <c r="B773" s="25">
        <v>44403</v>
      </c>
      <c r="C773" s="26" t="s">
        <v>7829</v>
      </c>
      <c r="D773" s="26" t="s">
        <v>7830</v>
      </c>
      <c r="E773" s="26" t="s">
        <v>5957</v>
      </c>
      <c r="F773" s="26" t="s">
        <v>5495</v>
      </c>
      <c r="G773" s="27">
        <v>196388</v>
      </c>
      <c r="H773" s="27">
        <v>0</v>
      </c>
      <c r="I773" s="27">
        <v>19639</v>
      </c>
      <c r="J773" s="27">
        <v>216027</v>
      </c>
      <c r="K773" s="27" t="e">
        <f>VLOOKUP(D773,'[1]Xử lý'!$C$175:$I$415,1,0)</f>
        <v>#N/A</v>
      </c>
      <c r="L773" s="27"/>
      <c r="M773" s="27"/>
      <c r="N773" s="26" t="s">
        <v>5496</v>
      </c>
      <c r="O773" s="26" t="b">
        <v>1</v>
      </c>
      <c r="P773" s="26" t="s">
        <v>7831</v>
      </c>
    </row>
    <row r="774" spans="1:16" x14ac:dyDescent="0.25">
      <c r="A774" s="25">
        <v>44403</v>
      </c>
      <c r="B774" s="25">
        <v>44403</v>
      </c>
      <c r="C774" s="26" t="s">
        <v>7832</v>
      </c>
      <c r="D774" s="26" t="s">
        <v>7833</v>
      </c>
      <c r="E774" s="26" t="s">
        <v>5961</v>
      </c>
      <c r="F774" s="26" t="s">
        <v>5495</v>
      </c>
      <c r="G774" s="27">
        <v>101989</v>
      </c>
      <c r="H774" s="27">
        <v>0</v>
      </c>
      <c r="I774" s="27">
        <v>10199</v>
      </c>
      <c r="J774" s="27">
        <v>112188</v>
      </c>
      <c r="K774" s="27" t="str">
        <f>VLOOKUP(D774,'[1]Xử lý'!$C$175:$I$415,1,0)</f>
        <v>0000627</v>
      </c>
      <c r="L774" s="27">
        <f t="shared" ref="L774:L790" si="43">IF(K774&lt;&gt;0,J774,0)</f>
        <v>112188</v>
      </c>
      <c r="M774" s="27">
        <f t="shared" ref="M774:M775" si="44">J774-L774</f>
        <v>0</v>
      </c>
      <c r="N774" s="26" t="s">
        <v>5496</v>
      </c>
      <c r="O774" s="26" t="b">
        <v>1</v>
      </c>
      <c r="P774" s="26" t="s">
        <v>7834</v>
      </c>
    </row>
    <row r="775" spans="1:16" x14ac:dyDescent="0.25">
      <c r="A775" s="25">
        <v>44403</v>
      </c>
      <c r="B775" s="25">
        <v>44403</v>
      </c>
      <c r="C775" s="26" t="s">
        <v>7835</v>
      </c>
      <c r="D775" s="26" t="s">
        <v>7836</v>
      </c>
      <c r="E775" s="26" t="s">
        <v>5961</v>
      </c>
      <c r="F775" s="26" t="s">
        <v>5495</v>
      </c>
      <c r="G775" s="27">
        <v>647621</v>
      </c>
      <c r="H775" s="27">
        <v>0</v>
      </c>
      <c r="I775" s="27">
        <v>64763</v>
      </c>
      <c r="J775" s="27">
        <v>712384</v>
      </c>
      <c r="K775" s="27" t="str">
        <f>VLOOKUP(D775,'[1]Xử lý'!$C$175:$I$415,1,0)</f>
        <v>0000604</v>
      </c>
      <c r="L775" s="27">
        <f t="shared" si="43"/>
        <v>712384</v>
      </c>
      <c r="M775" s="27">
        <f t="shared" si="44"/>
        <v>0</v>
      </c>
      <c r="N775" s="26" t="s">
        <v>5496</v>
      </c>
      <c r="O775" s="26" t="b">
        <v>1</v>
      </c>
      <c r="P775" s="26" t="s">
        <v>7837</v>
      </c>
    </row>
    <row r="776" spans="1:16" hidden="1" x14ac:dyDescent="0.25">
      <c r="A776" s="25">
        <v>44403</v>
      </c>
      <c r="B776" s="25">
        <v>44403</v>
      </c>
      <c r="C776" s="26" t="s">
        <v>7838</v>
      </c>
      <c r="D776" s="26" t="s">
        <v>7839</v>
      </c>
      <c r="E776" s="26" t="s">
        <v>5961</v>
      </c>
      <c r="F776" s="26" t="s">
        <v>5495</v>
      </c>
      <c r="G776" s="27">
        <v>351148</v>
      </c>
      <c r="H776" s="27">
        <v>0</v>
      </c>
      <c r="I776" s="27">
        <v>35115</v>
      </c>
      <c r="J776" s="27">
        <v>386263</v>
      </c>
      <c r="K776" s="27" t="e">
        <f>VLOOKUP(D776,'[1]Xử lý'!$C$175:$I$415,1,0)</f>
        <v>#N/A</v>
      </c>
      <c r="L776" s="27"/>
      <c r="M776" s="27"/>
      <c r="N776" s="26" t="s">
        <v>5496</v>
      </c>
      <c r="O776" s="26" t="b">
        <v>1</v>
      </c>
      <c r="P776" s="26" t="s">
        <v>7840</v>
      </c>
    </row>
    <row r="777" spans="1:16" x14ac:dyDescent="0.25">
      <c r="A777" s="25">
        <v>44403</v>
      </c>
      <c r="B777" s="25">
        <v>44403</v>
      </c>
      <c r="C777" s="26" t="s">
        <v>7841</v>
      </c>
      <c r="D777" s="26" t="s">
        <v>7842</v>
      </c>
      <c r="E777" s="26" t="s">
        <v>5961</v>
      </c>
      <c r="F777" s="26" t="s">
        <v>5495</v>
      </c>
      <c r="G777" s="27">
        <v>175574</v>
      </c>
      <c r="H777" s="27">
        <v>0</v>
      </c>
      <c r="I777" s="27">
        <v>17557</v>
      </c>
      <c r="J777" s="27">
        <v>193131</v>
      </c>
      <c r="K777" s="27" t="str">
        <f>VLOOKUP(D777,'[1]Xử lý'!$C$175:$I$415,1,0)</f>
        <v>0000595</v>
      </c>
      <c r="L777" s="27">
        <f t="shared" si="43"/>
        <v>193131</v>
      </c>
      <c r="M777" s="27">
        <f>J777-L777</f>
        <v>0</v>
      </c>
      <c r="N777" s="26" t="s">
        <v>5496</v>
      </c>
      <c r="O777" s="26" t="b">
        <v>1</v>
      </c>
      <c r="P777" s="26" t="s">
        <v>7843</v>
      </c>
    </row>
    <row r="778" spans="1:16" hidden="1" x14ac:dyDescent="0.25">
      <c r="A778" s="25">
        <v>44403</v>
      </c>
      <c r="B778" s="25">
        <v>44403</v>
      </c>
      <c r="C778" s="26" t="s">
        <v>7844</v>
      </c>
      <c r="D778" s="26" t="s">
        <v>7845</v>
      </c>
      <c r="E778" s="26" t="s">
        <v>5969</v>
      </c>
      <c r="F778" s="26" t="s">
        <v>5495</v>
      </c>
      <c r="G778" s="27">
        <v>413355</v>
      </c>
      <c r="H778" s="27">
        <v>0</v>
      </c>
      <c r="I778" s="27">
        <v>41336</v>
      </c>
      <c r="J778" s="27">
        <v>454691</v>
      </c>
      <c r="K778" s="27" t="e">
        <f>VLOOKUP(D778,'[1]Xử lý'!$C$175:$I$415,1,0)</f>
        <v>#N/A</v>
      </c>
      <c r="L778" s="27"/>
      <c r="M778" s="27"/>
      <c r="N778" s="26" t="s">
        <v>5496</v>
      </c>
      <c r="O778" s="26" t="b">
        <v>1</v>
      </c>
      <c r="P778" s="26" t="s">
        <v>7846</v>
      </c>
    </row>
    <row r="779" spans="1:16" x14ac:dyDescent="0.25">
      <c r="A779" s="25">
        <v>44403</v>
      </c>
      <c r="B779" s="25">
        <v>44403</v>
      </c>
      <c r="C779" s="26" t="s">
        <v>7847</v>
      </c>
      <c r="D779" s="26" t="s">
        <v>5972</v>
      </c>
      <c r="E779" s="26" t="s">
        <v>5969</v>
      </c>
      <c r="F779" s="26" t="s">
        <v>5495</v>
      </c>
      <c r="G779" s="27">
        <v>262229</v>
      </c>
      <c r="H779" s="27">
        <v>0</v>
      </c>
      <c r="I779" s="27">
        <v>26223</v>
      </c>
      <c r="J779" s="27">
        <v>288452</v>
      </c>
      <c r="K779" s="29" t="str">
        <f>VLOOKUP(D779,'[1]Xử lý'!$C$175:$I$415,1,0)</f>
        <v>0000531</v>
      </c>
      <c r="L779" s="30">
        <f t="shared" si="43"/>
        <v>288452</v>
      </c>
      <c r="M779" s="27">
        <f>J779-L779</f>
        <v>0</v>
      </c>
      <c r="N779" s="26" t="s">
        <v>5496</v>
      </c>
      <c r="O779" s="26" t="b">
        <v>1</v>
      </c>
      <c r="P779" s="26" t="s">
        <v>7848</v>
      </c>
    </row>
    <row r="780" spans="1:16" hidden="1" x14ac:dyDescent="0.25">
      <c r="A780" s="25">
        <v>44403</v>
      </c>
      <c r="B780" s="25">
        <v>44403</v>
      </c>
      <c r="C780" s="26" t="s">
        <v>7849</v>
      </c>
      <c r="D780" s="26" t="s">
        <v>7850</v>
      </c>
      <c r="E780" s="26" t="s">
        <v>5973</v>
      </c>
      <c r="F780" s="26" t="s">
        <v>5495</v>
      </c>
      <c r="G780" s="27">
        <v>743197</v>
      </c>
      <c r="H780" s="27">
        <v>0</v>
      </c>
      <c r="I780" s="27">
        <v>74320</v>
      </c>
      <c r="J780" s="27">
        <v>817517</v>
      </c>
      <c r="K780" s="27" t="e">
        <f>VLOOKUP(D780,'[1]Xử lý'!$C$175:$I$415,1,0)</f>
        <v>#N/A</v>
      </c>
      <c r="L780" s="27"/>
      <c r="M780" s="27"/>
      <c r="N780" s="26" t="s">
        <v>5496</v>
      </c>
      <c r="O780" s="26" t="b">
        <v>1</v>
      </c>
      <c r="P780" s="26" t="s">
        <v>7851</v>
      </c>
    </row>
    <row r="781" spans="1:16" hidden="1" x14ac:dyDescent="0.25">
      <c r="A781" s="25">
        <v>44403</v>
      </c>
      <c r="B781" s="25">
        <v>44403</v>
      </c>
      <c r="C781" s="26" t="s">
        <v>7852</v>
      </c>
      <c r="D781" s="26" t="s">
        <v>7853</v>
      </c>
      <c r="E781" s="26" t="s">
        <v>5977</v>
      </c>
      <c r="F781" s="26" t="s">
        <v>5495</v>
      </c>
      <c r="G781" s="27">
        <v>138000</v>
      </c>
      <c r="H781" s="27">
        <v>0</v>
      </c>
      <c r="I781" s="27">
        <v>13800</v>
      </c>
      <c r="J781" s="27">
        <v>151800</v>
      </c>
      <c r="K781" s="27" t="e">
        <f>VLOOKUP(D781,'[1]Xử lý'!$C$175:$I$415,1,0)</f>
        <v>#N/A</v>
      </c>
      <c r="L781" s="27"/>
      <c r="M781" s="27"/>
      <c r="N781" s="26" t="s">
        <v>5496</v>
      </c>
      <c r="O781" s="26" t="b">
        <v>1</v>
      </c>
      <c r="P781" s="26" t="s">
        <v>7854</v>
      </c>
    </row>
    <row r="782" spans="1:16" x14ac:dyDescent="0.25">
      <c r="A782" s="25">
        <v>44403</v>
      </c>
      <c r="B782" s="25">
        <v>44403</v>
      </c>
      <c r="C782" s="26" t="s">
        <v>7855</v>
      </c>
      <c r="D782" s="26" t="s">
        <v>7856</v>
      </c>
      <c r="E782" s="26" t="s">
        <v>6091</v>
      </c>
      <c r="F782" s="26" t="s">
        <v>5495</v>
      </c>
      <c r="G782" s="27">
        <v>46000</v>
      </c>
      <c r="H782" s="27">
        <v>0</v>
      </c>
      <c r="I782" s="27">
        <v>4600</v>
      </c>
      <c r="J782" s="27">
        <v>50600</v>
      </c>
      <c r="K782" s="27" t="str">
        <f>VLOOKUP(D782,'[1]Xử lý'!$C$175:$I$415,1,0)</f>
        <v>0000402</v>
      </c>
      <c r="L782" s="27">
        <f t="shared" si="43"/>
        <v>50600</v>
      </c>
      <c r="M782" s="27">
        <f>J782-L782</f>
        <v>0</v>
      </c>
      <c r="N782" s="26" t="s">
        <v>5496</v>
      </c>
      <c r="O782" s="26" t="b">
        <v>1</v>
      </c>
      <c r="P782" s="26" t="s">
        <v>7857</v>
      </c>
    </row>
    <row r="783" spans="1:16" hidden="1" x14ac:dyDescent="0.25">
      <c r="A783" s="25">
        <v>44403</v>
      </c>
      <c r="B783" s="25">
        <v>44403</v>
      </c>
      <c r="C783" s="26" t="s">
        <v>7858</v>
      </c>
      <c r="D783" s="26" t="s">
        <v>7859</v>
      </c>
      <c r="E783" s="26" t="s">
        <v>6091</v>
      </c>
      <c r="F783" s="26" t="s">
        <v>5495</v>
      </c>
      <c r="G783" s="27">
        <v>167830</v>
      </c>
      <c r="H783" s="27">
        <v>0</v>
      </c>
      <c r="I783" s="27">
        <v>16783</v>
      </c>
      <c r="J783" s="27">
        <v>184613</v>
      </c>
      <c r="K783" s="27" t="e">
        <f>VLOOKUP(D783,'[1]Xử lý'!$C$175:$I$415,1,0)</f>
        <v>#N/A</v>
      </c>
      <c r="L783" s="27"/>
      <c r="M783" s="27"/>
      <c r="N783" s="26" t="s">
        <v>5496</v>
      </c>
      <c r="O783" s="26" t="b">
        <v>1</v>
      </c>
      <c r="P783" s="26" t="s">
        <v>7860</v>
      </c>
    </row>
    <row r="784" spans="1:16" hidden="1" x14ac:dyDescent="0.25">
      <c r="A784" s="25">
        <v>44403</v>
      </c>
      <c r="B784" s="25">
        <v>44403</v>
      </c>
      <c r="C784" s="26" t="s">
        <v>7861</v>
      </c>
      <c r="D784" s="26" t="s">
        <v>7862</v>
      </c>
      <c r="E784" s="26" t="s">
        <v>6091</v>
      </c>
      <c r="F784" s="26" t="s">
        <v>5495</v>
      </c>
      <c r="G784" s="27">
        <v>92000</v>
      </c>
      <c r="H784" s="27">
        <v>0</v>
      </c>
      <c r="I784" s="27">
        <v>9200</v>
      </c>
      <c r="J784" s="27">
        <v>101200</v>
      </c>
      <c r="K784" s="27" t="e">
        <f>VLOOKUP(D784,'[1]Xử lý'!$C$175:$I$415,1,0)</f>
        <v>#N/A</v>
      </c>
      <c r="L784" s="27"/>
      <c r="M784" s="27"/>
      <c r="N784" s="26" t="s">
        <v>5496</v>
      </c>
      <c r="O784" s="26" t="b">
        <v>1</v>
      </c>
      <c r="P784" s="26" t="s">
        <v>7863</v>
      </c>
    </row>
    <row r="785" spans="1:16" hidden="1" x14ac:dyDescent="0.25">
      <c r="A785" s="25">
        <v>44403</v>
      </c>
      <c r="B785" s="25">
        <v>44403</v>
      </c>
      <c r="C785" s="26" t="s">
        <v>7864</v>
      </c>
      <c r="D785" s="26" t="s">
        <v>7865</v>
      </c>
      <c r="E785" s="26" t="s">
        <v>6091</v>
      </c>
      <c r="F785" s="26" t="s">
        <v>5495</v>
      </c>
      <c r="G785" s="27">
        <v>196388</v>
      </c>
      <c r="H785" s="27">
        <v>0</v>
      </c>
      <c r="I785" s="27">
        <v>19639</v>
      </c>
      <c r="J785" s="27">
        <v>216027</v>
      </c>
      <c r="K785" s="27" t="e">
        <f>VLOOKUP(D785,'[1]Xử lý'!$C$175:$I$415,1,0)</f>
        <v>#N/A</v>
      </c>
      <c r="L785" s="27"/>
      <c r="M785" s="27"/>
      <c r="N785" s="26" t="s">
        <v>5496</v>
      </c>
      <c r="O785" s="26" t="b">
        <v>1</v>
      </c>
      <c r="P785" s="26" t="s">
        <v>7866</v>
      </c>
    </row>
    <row r="786" spans="1:16" hidden="1" x14ac:dyDescent="0.25">
      <c r="A786" s="25">
        <v>44403</v>
      </c>
      <c r="B786" s="25">
        <v>44403</v>
      </c>
      <c r="C786" s="26" t="s">
        <v>7867</v>
      </c>
      <c r="D786" s="26" t="s">
        <v>7868</v>
      </c>
      <c r="E786" s="26" t="s">
        <v>7869</v>
      </c>
      <c r="F786" s="26" t="s">
        <v>5495</v>
      </c>
      <c r="G786" s="27">
        <v>94399</v>
      </c>
      <c r="H786" s="27">
        <v>0</v>
      </c>
      <c r="I786" s="27">
        <v>9440</v>
      </c>
      <c r="J786" s="27">
        <v>103839</v>
      </c>
      <c r="K786" s="27" t="e">
        <f>VLOOKUP(D786,'[1]Xử lý'!$C$175:$I$415,1,0)</f>
        <v>#N/A</v>
      </c>
      <c r="L786" s="27"/>
      <c r="M786" s="27"/>
      <c r="N786" s="26" t="s">
        <v>5496</v>
      </c>
      <c r="O786" s="26" t="b">
        <v>1</v>
      </c>
      <c r="P786" s="26" t="s">
        <v>7870</v>
      </c>
    </row>
    <row r="787" spans="1:16" x14ac:dyDescent="0.25">
      <c r="A787" s="25">
        <v>44403</v>
      </c>
      <c r="B787" s="25">
        <v>44403</v>
      </c>
      <c r="C787" s="26" t="s">
        <v>7871</v>
      </c>
      <c r="D787" s="26" t="s">
        <v>7872</v>
      </c>
      <c r="E787" s="26" t="s">
        <v>7869</v>
      </c>
      <c r="F787" s="26" t="s">
        <v>5495</v>
      </c>
      <c r="G787" s="27">
        <v>94399</v>
      </c>
      <c r="H787" s="27">
        <v>0</v>
      </c>
      <c r="I787" s="27">
        <v>9440</v>
      </c>
      <c r="J787" s="27">
        <v>103839</v>
      </c>
      <c r="K787" s="27" t="str">
        <f>VLOOKUP(D787,'[1]Xử lý'!$C$175:$I$415,1,0)</f>
        <v>0000371</v>
      </c>
      <c r="L787" s="27">
        <f t="shared" si="43"/>
        <v>103839</v>
      </c>
      <c r="M787" s="27">
        <f t="shared" ref="M787:M788" si="45">J787-L787</f>
        <v>0</v>
      </c>
      <c r="N787" s="26" t="s">
        <v>5496</v>
      </c>
      <c r="O787" s="26" t="b">
        <v>1</v>
      </c>
      <c r="P787" s="26" t="s">
        <v>7873</v>
      </c>
    </row>
    <row r="788" spans="1:16" x14ac:dyDescent="0.25">
      <c r="A788" s="25">
        <v>44403</v>
      </c>
      <c r="B788" s="25">
        <v>44403</v>
      </c>
      <c r="C788" s="26" t="s">
        <v>7874</v>
      </c>
      <c r="D788" s="26" t="s">
        <v>7875</v>
      </c>
      <c r="E788" s="26" t="s">
        <v>7869</v>
      </c>
      <c r="F788" s="26" t="s">
        <v>5495</v>
      </c>
      <c r="G788" s="27">
        <v>188798</v>
      </c>
      <c r="H788" s="27">
        <v>0</v>
      </c>
      <c r="I788" s="27">
        <v>18880</v>
      </c>
      <c r="J788" s="27">
        <v>207678</v>
      </c>
      <c r="K788" s="27" t="str">
        <f>VLOOKUP(D788,'[1]Xử lý'!$C$175:$I$415,1,0)</f>
        <v>0000363</v>
      </c>
      <c r="L788" s="27">
        <f t="shared" si="43"/>
        <v>207678</v>
      </c>
      <c r="M788" s="27">
        <f t="shared" si="45"/>
        <v>0</v>
      </c>
      <c r="N788" s="26" t="s">
        <v>5496</v>
      </c>
      <c r="O788" s="26" t="b">
        <v>1</v>
      </c>
      <c r="P788" s="26" t="s">
        <v>7876</v>
      </c>
    </row>
    <row r="789" spans="1:16" hidden="1" x14ac:dyDescent="0.25">
      <c r="A789" s="25">
        <v>44403</v>
      </c>
      <c r="B789" s="25">
        <v>44403</v>
      </c>
      <c r="C789" s="26" t="s">
        <v>7877</v>
      </c>
      <c r="D789" s="26" t="s">
        <v>7878</v>
      </c>
      <c r="E789" s="26" t="s">
        <v>7879</v>
      </c>
      <c r="F789" s="26" t="s">
        <v>5495</v>
      </c>
      <c r="G789" s="27">
        <v>73431</v>
      </c>
      <c r="H789" s="27">
        <v>0</v>
      </c>
      <c r="I789" s="27">
        <v>7343</v>
      </c>
      <c r="J789" s="27">
        <v>80774</v>
      </c>
      <c r="K789" s="27" t="e">
        <f>VLOOKUP(D789,'[1]Xử lý'!$C$175:$I$415,1,0)</f>
        <v>#N/A</v>
      </c>
      <c r="L789" s="27"/>
      <c r="M789" s="27"/>
      <c r="N789" s="26" t="s">
        <v>5496</v>
      </c>
      <c r="O789" s="26" t="b">
        <v>1</v>
      </c>
      <c r="P789" s="26" t="s">
        <v>7880</v>
      </c>
    </row>
    <row r="790" spans="1:16" x14ac:dyDescent="0.25">
      <c r="A790" s="25">
        <v>44403</v>
      </c>
      <c r="B790" s="25">
        <v>44403</v>
      </c>
      <c r="C790" s="26" t="s">
        <v>7881</v>
      </c>
      <c r="D790" s="26" t="s">
        <v>7882</v>
      </c>
      <c r="E790" s="26" t="s">
        <v>7879</v>
      </c>
      <c r="F790" s="26" t="s">
        <v>5495</v>
      </c>
      <c r="G790" s="27">
        <v>1074023</v>
      </c>
      <c r="H790" s="27">
        <v>0</v>
      </c>
      <c r="I790" s="27">
        <v>107402</v>
      </c>
      <c r="J790" s="27">
        <v>1181425</v>
      </c>
      <c r="K790" s="27" t="str">
        <f>VLOOKUP(D790,'[1]Xử lý'!$C$175:$I$415,1,0)</f>
        <v>0000335</v>
      </c>
      <c r="L790" s="27">
        <f t="shared" si="43"/>
        <v>1181425</v>
      </c>
      <c r="M790" s="27">
        <f>J790-L790</f>
        <v>0</v>
      </c>
      <c r="N790" s="26" t="s">
        <v>5496</v>
      </c>
      <c r="O790" s="26" t="b">
        <v>1</v>
      </c>
      <c r="P790" s="26" t="s">
        <v>7883</v>
      </c>
    </row>
    <row r="791" spans="1:16" hidden="1" x14ac:dyDescent="0.25">
      <c r="A791" s="25">
        <v>44403</v>
      </c>
      <c r="B791" s="25">
        <v>44403</v>
      </c>
      <c r="C791" s="26" t="s">
        <v>7884</v>
      </c>
      <c r="D791" s="26" t="s">
        <v>7885</v>
      </c>
      <c r="E791" s="26" t="s">
        <v>7886</v>
      </c>
      <c r="F791" s="26" t="s">
        <v>5495</v>
      </c>
      <c r="G791" s="27">
        <v>203978</v>
      </c>
      <c r="H791" s="27">
        <v>0</v>
      </c>
      <c r="I791" s="27">
        <v>20398</v>
      </c>
      <c r="J791" s="27">
        <v>224376</v>
      </c>
      <c r="K791" s="27" t="e">
        <f>VLOOKUP(D791,'[1]Xử lý'!$C$175:$I$415,1,0)</f>
        <v>#N/A</v>
      </c>
      <c r="L791" s="27"/>
      <c r="M791" s="27"/>
      <c r="N791" s="26" t="s">
        <v>5496</v>
      </c>
      <c r="O791" s="26" t="b">
        <v>1</v>
      </c>
      <c r="P791" s="26" t="s">
        <v>7887</v>
      </c>
    </row>
    <row r="792" spans="1:16" hidden="1" x14ac:dyDescent="0.25">
      <c r="A792" s="25">
        <v>44400</v>
      </c>
      <c r="B792" s="25">
        <v>44400</v>
      </c>
      <c r="C792" s="26" t="s">
        <v>7888</v>
      </c>
      <c r="D792" s="26" t="s">
        <v>7889</v>
      </c>
      <c r="E792" s="26" t="s">
        <v>7890</v>
      </c>
      <c r="F792" s="26"/>
      <c r="G792" s="27">
        <v>161240</v>
      </c>
      <c r="H792" s="27">
        <v>0</v>
      </c>
      <c r="I792" s="27">
        <v>16124</v>
      </c>
      <c r="J792" s="27">
        <v>177364</v>
      </c>
      <c r="K792" s="27" t="e">
        <f>VLOOKUP(D792,'[1]Xử lý'!$C$175:$I$415,1,0)</f>
        <v>#N/A</v>
      </c>
      <c r="L792" s="27"/>
      <c r="M792" s="27"/>
      <c r="N792" s="26" t="s">
        <v>5496</v>
      </c>
      <c r="O792" s="26" t="b">
        <v>1</v>
      </c>
      <c r="P792" s="26" t="s">
        <v>7891</v>
      </c>
    </row>
    <row r="793" spans="1:16" hidden="1" x14ac:dyDescent="0.25">
      <c r="A793" s="25">
        <v>44398</v>
      </c>
      <c r="B793" s="25">
        <v>44398</v>
      </c>
      <c r="C793" s="26" t="s">
        <v>7892</v>
      </c>
      <c r="D793" s="26" t="s">
        <v>7893</v>
      </c>
      <c r="E793" s="26" t="s">
        <v>7894</v>
      </c>
      <c r="F793" s="26"/>
      <c r="G793" s="27">
        <v>376986</v>
      </c>
      <c r="H793" s="27">
        <v>0</v>
      </c>
      <c r="I793" s="27">
        <v>37699</v>
      </c>
      <c r="J793" s="27">
        <v>414685</v>
      </c>
      <c r="K793" s="27" t="e">
        <f>VLOOKUP(D793,'[1]Xử lý'!$C$175:$I$415,1,0)</f>
        <v>#N/A</v>
      </c>
      <c r="L793" s="27"/>
      <c r="M793" s="27"/>
      <c r="N793" s="26" t="s">
        <v>5496</v>
      </c>
      <c r="O793" s="26" t="b">
        <v>1</v>
      </c>
      <c r="P793" s="26" t="s">
        <v>7895</v>
      </c>
    </row>
    <row r="794" spans="1:16" hidden="1" x14ac:dyDescent="0.25">
      <c r="A794" s="25">
        <v>44397</v>
      </c>
      <c r="B794" s="25">
        <v>44397</v>
      </c>
      <c r="C794" s="26" t="s">
        <v>7896</v>
      </c>
      <c r="D794" s="26" t="s">
        <v>7897</v>
      </c>
      <c r="E794" s="26" t="s">
        <v>6595</v>
      </c>
      <c r="F794" s="26"/>
      <c r="G794" s="27">
        <v>367155</v>
      </c>
      <c r="H794" s="27">
        <v>0</v>
      </c>
      <c r="I794" s="27">
        <v>36716</v>
      </c>
      <c r="J794" s="27">
        <v>403871</v>
      </c>
      <c r="K794" s="27" t="e">
        <f>VLOOKUP(D794,'[1]Xử lý'!$C$175:$I$415,1,0)</f>
        <v>#N/A</v>
      </c>
      <c r="L794" s="27"/>
      <c r="M794" s="27"/>
      <c r="N794" s="26" t="s">
        <v>5496</v>
      </c>
      <c r="O794" s="26" t="b">
        <v>1</v>
      </c>
      <c r="P794" s="26" t="s">
        <v>7898</v>
      </c>
    </row>
    <row r="795" spans="1:16" hidden="1" x14ac:dyDescent="0.25">
      <c r="A795" s="25">
        <v>44396</v>
      </c>
      <c r="B795" s="25">
        <v>44396</v>
      </c>
      <c r="C795" s="26" t="s">
        <v>7899</v>
      </c>
      <c r="D795" s="26" t="s">
        <v>7900</v>
      </c>
      <c r="E795" s="26" t="s">
        <v>5494</v>
      </c>
      <c r="F795" s="26" t="s">
        <v>5495</v>
      </c>
      <c r="G795" s="27">
        <v>296650</v>
      </c>
      <c r="H795" s="27">
        <v>0</v>
      </c>
      <c r="I795" s="27">
        <v>12250</v>
      </c>
      <c r="J795" s="27">
        <v>308900</v>
      </c>
      <c r="K795" s="27" t="e">
        <f>VLOOKUP(D795,'[1]Xử lý'!$C$175:$I$415,1,0)</f>
        <v>#N/A</v>
      </c>
      <c r="L795" s="27"/>
      <c r="M795" s="27"/>
      <c r="N795" s="26" t="s">
        <v>5496</v>
      </c>
      <c r="O795" s="26" t="b">
        <v>1</v>
      </c>
      <c r="P795" s="26" t="s">
        <v>7901</v>
      </c>
    </row>
    <row r="796" spans="1:16" hidden="1" x14ac:dyDescent="0.25">
      <c r="A796" s="25">
        <v>44396</v>
      </c>
      <c r="B796" s="25">
        <v>44396</v>
      </c>
      <c r="C796" s="26" t="s">
        <v>7902</v>
      </c>
      <c r="D796" s="26" t="s">
        <v>7903</v>
      </c>
      <c r="E796" s="26" t="s">
        <v>5494</v>
      </c>
      <c r="F796" s="26" t="s">
        <v>5495</v>
      </c>
      <c r="G796" s="27">
        <v>689995</v>
      </c>
      <c r="H796" s="27">
        <v>0</v>
      </c>
      <c r="I796" s="27">
        <v>69000</v>
      </c>
      <c r="J796" s="27">
        <v>758995</v>
      </c>
      <c r="K796" s="27" t="e">
        <f>VLOOKUP(D796,'[1]Xử lý'!$C$175:$I$415,1,0)</f>
        <v>#N/A</v>
      </c>
      <c r="L796" s="27"/>
      <c r="M796" s="27"/>
      <c r="N796" s="26" t="s">
        <v>5496</v>
      </c>
      <c r="O796" s="26" t="b">
        <v>1</v>
      </c>
      <c r="P796" s="26" t="s">
        <v>7904</v>
      </c>
    </row>
    <row r="797" spans="1:16" hidden="1" x14ac:dyDescent="0.25">
      <c r="A797" s="25">
        <v>44396</v>
      </c>
      <c r="B797" s="25">
        <v>44396</v>
      </c>
      <c r="C797" s="26" t="s">
        <v>7905</v>
      </c>
      <c r="D797" s="26" t="s">
        <v>7906</v>
      </c>
      <c r="E797" s="26" t="s">
        <v>5494</v>
      </c>
      <c r="F797" s="26" t="s">
        <v>5495</v>
      </c>
      <c r="G797" s="27">
        <v>133787</v>
      </c>
      <c r="H797" s="27">
        <v>0</v>
      </c>
      <c r="I797" s="27">
        <v>13379</v>
      </c>
      <c r="J797" s="27">
        <v>147166</v>
      </c>
      <c r="K797" s="27" t="e">
        <f>VLOOKUP(D797,'[1]Xử lý'!$C$175:$I$415,1,0)</f>
        <v>#N/A</v>
      </c>
      <c r="L797" s="27"/>
      <c r="M797" s="27"/>
      <c r="N797" s="26" t="s">
        <v>5496</v>
      </c>
      <c r="O797" s="26" t="b">
        <v>1</v>
      </c>
      <c r="P797" s="26" t="s">
        <v>7907</v>
      </c>
    </row>
    <row r="798" spans="1:16" hidden="1" x14ac:dyDescent="0.25">
      <c r="A798" s="25">
        <v>44396</v>
      </c>
      <c r="B798" s="25">
        <v>44396</v>
      </c>
      <c r="C798" s="26" t="s">
        <v>7908</v>
      </c>
      <c r="D798" s="26" t="s">
        <v>7909</v>
      </c>
      <c r="E798" s="26" t="s">
        <v>5494</v>
      </c>
      <c r="F798" s="26" t="s">
        <v>5495</v>
      </c>
      <c r="G798" s="27">
        <v>840001</v>
      </c>
      <c r="H798" s="27">
        <v>0</v>
      </c>
      <c r="I798" s="27">
        <v>84001</v>
      </c>
      <c r="J798" s="27">
        <v>924002</v>
      </c>
      <c r="K798" s="27" t="e">
        <f>VLOOKUP(D798,'[1]Xử lý'!$C$175:$I$415,1,0)</f>
        <v>#N/A</v>
      </c>
      <c r="L798" s="27"/>
      <c r="M798" s="27"/>
      <c r="N798" s="26" t="s">
        <v>5496</v>
      </c>
      <c r="O798" s="26" t="b">
        <v>1</v>
      </c>
      <c r="P798" s="26" t="s">
        <v>7910</v>
      </c>
    </row>
    <row r="799" spans="1:16" hidden="1" x14ac:dyDescent="0.25">
      <c r="A799" s="25">
        <v>44396</v>
      </c>
      <c r="B799" s="25">
        <v>44396</v>
      </c>
      <c r="C799" s="26" t="s">
        <v>7911</v>
      </c>
      <c r="D799" s="26" t="s">
        <v>7912</v>
      </c>
      <c r="E799" s="26" t="s">
        <v>5494</v>
      </c>
      <c r="F799" s="26" t="s">
        <v>5495</v>
      </c>
      <c r="G799" s="27">
        <v>46000</v>
      </c>
      <c r="H799" s="27">
        <v>0</v>
      </c>
      <c r="I799" s="27">
        <v>4600</v>
      </c>
      <c r="J799" s="27">
        <v>50600</v>
      </c>
      <c r="K799" s="27" t="e">
        <f>VLOOKUP(D799,'[1]Xử lý'!$C$175:$I$415,1,0)</f>
        <v>#N/A</v>
      </c>
      <c r="L799" s="27"/>
      <c r="M799" s="27"/>
      <c r="N799" s="26" t="s">
        <v>5496</v>
      </c>
      <c r="O799" s="26" t="b">
        <v>1</v>
      </c>
      <c r="P799" s="26" t="s">
        <v>7913</v>
      </c>
    </row>
    <row r="800" spans="1:16" hidden="1" x14ac:dyDescent="0.25">
      <c r="A800" s="25">
        <v>44396</v>
      </c>
      <c r="B800" s="25">
        <v>44396</v>
      </c>
      <c r="C800" s="26" t="s">
        <v>7914</v>
      </c>
      <c r="D800" s="26" t="s">
        <v>7915</v>
      </c>
      <c r="E800" s="26" t="s">
        <v>5494</v>
      </c>
      <c r="F800" s="26" t="s">
        <v>5495</v>
      </c>
      <c r="G800" s="27">
        <v>177188</v>
      </c>
      <c r="H800" s="27">
        <v>0</v>
      </c>
      <c r="I800" s="27">
        <v>0</v>
      </c>
      <c r="J800" s="27">
        <v>177188</v>
      </c>
      <c r="K800" s="27" t="e">
        <f>VLOOKUP(D800,'[1]Xử lý'!$C$175:$I$415,1,0)</f>
        <v>#N/A</v>
      </c>
      <c r="L800" s="27"/>
      <c r="M800" s="27"/>
      <c r="N800" s="26" t="s">
        <v>5496</v>
      </c>
      <c r="O800" s="26" t="b">
        <v>1</v>
      </c>
      <c r="P800" s="26" t="s">
        <v>7916</v>
      </c>
    </row>
    <row r="801" spans="1:16" hidden="1" x14ac:dyDescent="0.25">
      <c r="A801" s="25">
        <v>44396</v>
      </c>
      <c r="B801" s="25">
        <v>44396</v>
      </c>
      <c r="C801" s="26" t="s">
        <v>7917</v>
      </c>
      <c r="D801" s="26" t="s">
        <v>7918</v>
      </c>
      <c r="E801" s="26" t="s">
        <v>5494</v>
      </c>
      <c r="F801" s="26" t="s">
        <v>5495</v>
      </c>
      <c r="G801" s="27">
        <v>157058</v>
      </c>
      <c r="H801" s="27">
        <v>0</v>
      </c>
      <c r="I801" s="27">
        <v>15706</v>
      </c>
      <c r="J801" s="27">
        <v>172764</v>
      </c>
      <c r="K801" s="27" t="e">
        <f>VLOOKUP(D801,'[1]Xử lý'!$C$175:$I$415,1,0)</f>
        <v>#N/A</v>
      </c>
      <c r="L801" s="27"/>
      <c r="M801" s="27"/>
      <c r="N801" s="26" t="s">
        <v>5496</v>
      </c>
      <c r="O801" s="26" t="b">
        <v>1</v>
      </c>
      <c r="P801" s="26" t="s">
        <v>7919</v>
      </c>
    </row>
    <row r="802" spans="1:16" hidden="1" x14ac:dyDescent="0.25">
      <c r="A802" s="25">
        <v>44396</v>
      </c>
      <c r="B802" s="25">
        <v>44396</v>
      </c>
      <c r="C802" s="26" t="s">
        <v>7920</v>
      </c>
      <c r="D802" s="26" t="s">
        <v>7921</v>
      </c>
      <c r="E802" s="26" t="s">
        <v>5494</v>
      </c>
      <c r="F802" s="26" t="s">
        <v>5495</v>
      </c>
      <c r="G802" s="27">
        <v>230000</v>
      </c>
      <c r="H802" s="27">
        <v>0</v>
      </c>
      <c r="I802" s="27">
        <v>23000</v>
      </c>
      <c r="J802" s="27">
        <v>253000</v>
      </c>
      <c r="K802" s="27" t="e">
        <f>VLOOKUP(D802,'[1]Xử lý'!$C$175:$I$415,1,0)</f>
        <v>#N/A</v>
      </c>
      <c r="L802" s="27"/>
      <c r="M802" s="27"/>
      <c r="N802" s="26" t="s">
        <v>5496</v>
      </c>
      <c r="O802" s="26" t="b">
        <v>1</v>
      </c>
      <c r="P802" s="26" t="s">
        <v>7922</v>
      </c>
    </row>
    <row r="803" spans="1:16" hidden="1" x14ac:dyDescent="0.25">
      <c r="A803" s="25">
        <v>44396</v>
      </c>
      <c r="B803" s="25">
        <v>44396</v>
      </c>
      <c r="C803" s="26" t="s">
        <v>7923</v>
      </c>
      <c r="D803" s="26" t="s">
        <v>7924</v>
      </c>
      <c r="E803" s="26" t="s">
        <v>5494</v>
      </c>
      <c r="F803" s="26" t="s">
        <v>5495</v>
      </c>
      <c r="G803" s="27">
        <v>553170</v>
      </c>
      <c r="H803" s="27">
        <v>0</v>
      </c>
      <c r="I803" s="27">
        <v>55317</v>
      </c>
      <c r="J803" s="27">
        <v>608487</v>
      </c>
      <c r="K803" s="27" t="e">
        <f>VLOOKUP(D803,'[1]Xử lý'!$C$175:$I$415,1,0)</f>
        <v>#N/A</v>
      </c>
      <c r="L803" s="27"/>
      <c r="M803" s="27"/>
      <c r="N803" s="26" t="s">
        <v>5496</v>
      </c>
      <c r="O803" s="26" t="b">
        <v>1</v>
      </c>
      <c r="P803" s="26" t="s">
        <v>7925</v>
      </c>
    </row>
    <row r="804" spans="1:16" hidden="1" x14ac:dyDescent="0.25">
      <c r="A804" s="25">
        <v>44396</v>
      </c>
      <c r="B804" s="25">
        <v>44396</v>
      </c>
      <c r="C804" s="26" t="s">
        <v>7926</v>
      </c>
      <c r="D804" s="26" t="s">
        <v>7927</v>
      </c>
      <c r="E804" s="26" t="s">
        <v>5494</v>
      </c>
      <c r="F804" s="26" t="s">
        <v>5495</v>
      </c>
      <c r="G804" s="27">
        <v>188798</v>
      </c>
      <c r="H804" s="27">
        <v>0</v>
      </c>
      <c r="I804" s="27">
        <v>18880</v>
      </c>
      <c r="J804" s="27">
        <v>207678</v>
      </c>
      <c r="K804" s="27" t="e">
        <f>VLOOKUP(D804,'[1]Xử lý'!$C$175:$I$415,1,0)</f>
        <v>#N/A</v>
      </c>
      <c r="L804" s="27"/>
      <c r="M804" s="27"/>
      <c r="N804" s="26" t="s">
        <v>5496</v>
      </c>
      <c r="O804" s="26" t="b">
        <v>1</v>
      </c>
      <c r="P804" s="26" t="s">
        <v>7928</v>
      </c>
    </row>
    <row r="805" spans="1:16" hidden="1" x14ac:dyDescent="0.25">
      <c r="A805" s="25">
        <v>44396</v>
      </c>
      <c r="B805" s="25">
        <v>44396</v>
      </c>
      <c r="C805" s="26" t="s">
        <v>7929</v>
      </c>
      <c r="D805" s="26" t="s">
        <v>7930</v>
      </c>
      <c r="E805" s="26" t="s">
        <v>5494</v>
      </c>
      <c r="F805" s="26" t="s">
        <v>5495</v>
      </c>
      <c r="G805" s="27">
        <v>364372</v>
      </c>
      <c r="H805" s="27">
        <v>0</v>
      </c>
      <c r="I805" s="27">
        <v>36437</v>
      </c>
      <c r="J805" s="27">
        <v>400809</v>
      </c>
      <c r="K805" s="27" t="e">
        <f>VLOOKUP(D805,'[1]Xử lý'!$C$175:$I$415,1,0)</f>
        <v>#N/A</v>
      </c>
      <c r="L805" s="27"/>
      <c r="M805" s="27"/>
      <c r="N805" s="26" t="s">
        <v>5496</v>
      </c>
      <c r="O805" s="26" t="b">
        <v>1</v>
      </c>
      <c r="P805" s="26" t="s">
        <v>7931</v>
      </c>
    </row>
    <row r="806" spans="1:16" hidden="1" x14ac:dyDescent="0.25">
      <c r="A806" s="25">
        <v>44396</v>
      </c>
      <c r="B806" s="25">
        <v>44396</v>
      </c>
      <c r="C806" s="26" t="s">
        <v>7932</v>
      </c>
      <c r="D806" s="26" t="s">
        <v>7933</v>
      </c>
      <c r="E806" s="26" t="s">
        <v>5494</v>
      </c>
      <c r="F806" s="26" t="s">
        <v>5495</v>
      </c>
      <c r="G806" s="27">
        <v>203978</v>
      </c>
      <c r="H806" s="27">
        <v>0</v>
      </c>
      <c r="I806" s="27">
        <v>20398</v>
      </c>
      <c r="J806" s="27">
        <v>224376</v>
      </c>
      <c r="K806" s="27" t="e">
        <f>VLOOKUP(D806,'[1]Xử lý'!$C$175:$I$415,1,0)</f>
        <v>#N/A</v>
      </c>
      <c r="L806" s="27"/>
      <c r="M806" s="27"/>
      <c r="N806" s="26" t="s">
        <v>5496</v>
      </c>
      <c r="O806" s="26" t="b">
        <v>1</v>
      </c>
      <c r="P806" s="26" t="s">
        <v>7934</v>
      </c>
    </row>
    <row r="807" spans="1:16" hidden="1" x14ac:dyDescent="0.25">
      <c r="A807" s="25">
        <v>44396</v>
      </c>
      <c r="B807" s="25">
        <v>44396</v>
      </c>
      <c r="C807" s="26" t="s">
        <v>7935</v>
      </c>
      <c r="D807" s="26" t="s">
        <v>7936</v>
      </c>
      <c r="E807" s="26" t="s">
        <v>5494</v>
      </c>
      <c r="F807" s="26" t="s">
        <v>5495</v>
      </c>
      <c r="G807" s="27">
        <v>704978</v>
      </c>
      <c r="H807" s="27">
        <v>0</v>
      </c>
      <c r="I807" s="27">
        <v>70499</v>
      </c>
      <c r="J807" s="27">
        <v>775477</v>
      </c>
      <c r="K807" s="27" t="e">
        <f>VLOOKUP(D807,'[1]Xử lý'!$C$175:$I$415,1,0)</f>
        <v>#N/A</v>
      </c>
      <c r="L807" s="27"/>
      <c r="M807" s="27"/>
      <c r="N807" s="26" t="s">
        <v>5496</v>
      </c>
      <c r="O807" s="26" t="b">
        <v>1</v>
      </c>
      <c r="P807" s="26" t="s">
        <v>7937</v>
      </c>
    </row>
    <row r="808" spans="1:16" hidden="1" x14ac:dyDescent="0.25">
      <c r="A808" s="25">
        <v>44396</v>
      </c>
      <c r="B808" s="25">
        <v>44396</v>
      </c>
      <c r="C808" s="26" t="s">
        <v>7938</v>
      </c>
      <c r="D808" s="26" t="s">
        <v>7939</v>
      </c>
      <c r="E808" s="26" t="s">
        <v>5494</v>
      </c>
      <c r="F808" s="26" t="s">
        <v>5495</v>
      </c>
      <c r="G808" s="27">
        <v>188798</v>
      </c>
      <c r="H808" s="27">
        <v>0</v>
      </c>
      <c r="I808" s="27">
        <v>18880</v>
      </c>
      <c r="J808" s="27">
        <v>207678</v>
      </c>
      <c r="K808" s="27" t="e">
        <f>VLOOKUP(D808,'[1]Xử lý'!$C$175:$I$415,1,0)</f>
        <v>#N/A</v>
      </c>
      <c r="L808" s="27"/>
      <c r="M808" s="27"/>
      <c r="N808" s="26" t="s">
        <v>5496</v>
      </c>
      <c r="O808" s="26" t="b">
        <v>1</v>
      </c>
      <c r="P808" s="26" t="s">
        <v>7940</v>
      </c>
    </row>
    <row r="809" spans="1:16" hidden="1" x14ac:dyDescent="0.25">
      <c r="A809" s="25">
        <v>44396</v>
      </c>
      <c r="B809" s="25">
        <v>44396</v>
      </c>
      <c r="C809" s="26" t="s">
        <v>7941</v>
      </c>
      <c r="D809" s="26" t="s">
        <v>7942</v>
      </c>
      <c r="E809" s="26" t="s">
        <v>5494</v>
      </c>
      <c r="F809" s="26" t="s">
        <v>5495</v>
      </c>
      <c r="G809" s="27">
        <v>705765</v>
      </c>
      <c r="H809" s="27">
        <v>0</v>
      </c>
      <c r="I809" s="27">
        <v>70577</v>
      </c>
      <c r="J809" s="27">
        <v>776342</v>
      </c>
      <c r="K809" s="27" t="e">
        <f>VLOOKUP(D809,'[1]Xử lý'!$C$175:$I$415,1,0)</f>
        <v>#N/A</v>
      </c>
      <c r="L809" s="27"/>
      <c r="M809" s="27"/>
      <c r="N809" s="26" t="s">
        <v>5496</v>
      </c>
      <c r="O809" s="26" t="b">
        <v>1</v>
      </c>
      <c r="P809" s="26" t="s">
        <v>7943</v>
      </c>
    </row>
    <row r="810" spans="1:16" hidden="1" x14ac:dyDescent="0.25">
      <c r="A810" s="25">
        <v>44396</v>
      </c>
      <c r="B810" s="25">
        <v>44396</v>
      </c>
      <c r="C810" s="26" t="s">
        <v>7944</v>
      </c>
      <c r="D810" s="26" t="s">
        <v>7945</v>
      </c>
      <c r="E810" s="26" t="s">
        <v>5494</v>
      </c>
      <c r="F810" s="26" t="s">
        <v>5495</v>
      </c>
      <c r="G810" s="27">
        <v>547787</v>
      </c>
      <c r="H810" s="27">
        <v>0</v>
      </c>
      <c r="I810" s="27">
        <v>54779</v>
      </c>
      <c r="J810" s="27">
        <v>602566</v>
      </c>
      <c r="K810" s="27" t="e">
        <f>VLOOKUP(D810,'[1]Xử lý'!$C$175:$I$415,1,0)</f>
        <v>#N/A</v>
      </c>
      <c r="L810" s="27"/>
      <c r="M810" s="27"/>
      <c r="N810" s="26" t="s">
        <v>5496</v>
      </c>
      <c r="O810" s="26" t="b">
        <v>1</v>
      </c>
      <c r="P810" s="26" t="s">
        <v>7946</v>
      </c>
    </row>
    <row r="811" spans="1:16" hidden="1" x14ac:dyDescent="0.25">
      <c r="A811" s="25">
        <v>44396</v>
      </c>
      <c r="B811" s="25">
        <v>44396</v>
      </c>
      <c r="C811" s="26" t="s">
        <v>7947</v>
      </c>
      <c r="D811" s="26" t="s">
        <v>7948</v>
      </c>
      <c r="E811" s="26" t="s">
        <v>5494</v>
      </c>
      <c r="F811" s="26" t="s">
        <v>5495</v>
      </c>
      <c r="G811" s="27">
        <v>759923</v>
      </c>
      <c r="H811" s="27">
        <v>0</v>
      </c>
      <c r="I811" s="27">
        <v>75992</v>
      </c>
      <c r="J811" s="27">
        <v>835915</v>
      </c>
      <c r="K811" s="27" t="e">
        <f>VLOOKUP(D811,'[1]Xử lý'!$C$175:$I$415,1,0)</f>
        <v>#N/A</v>
      </c>
      <c r="L811" s="27"/>
      <c r="M811" s="27"/>
      <c r="N811" s="26" t="s">
        <v>5496</v>
      </c>
      <c r="O811" s="26" t="b">
        <v>1</v>
      </c>
      <c r="P811" s="26" t="s">
        <v>7949</v>
      </c>
    </row>
    <row r="812" spans="1:16" hidden="1" x14ac:dyDescent="0.25">
      <c r="A812" s="25">
        <v>44396</v>
      </c>
      <c r="B812" s="25">
        <v>44396</v>
      </c>
      <c r="C812" s="26" t="s">
        <v>7950</v>
      </c>
      <c r="D812" s="26" t="s">
        <v>7951</v>
      </c>
      <c r="E812" s="26" t="s">
        <v>5494</v>
      </c>
      <c r="F812" s="26" t="s">
        <v>5495</v>
      </c>
      <c r="G812" s="27">
        <v>357760</v>
      </c>
      <c r="H812" s="27">
        <v>0</v>
      </c>
      <c r="I812" s="27">
        <v>35776</v>
      </c>
      <c r="J812" s="27">
        <v>393536</v>
      </c>
      <c r="K812" s="27" t="e">
        <f>VLOOKUP(D812,'[1]Xử lý'!$C$175:$I$415,1,0)</f>
        <v>#N/A</v>
      </c>
      <c r="L812" s="27"/>
      <c r="M812" s="27"/>
      <c r="N812" s="26" t="s">
        <v>5496</v>
      </c>
      <c r="O812" s="26" t="b">
        <v>1</v>
      </c>
      <c r="P812" s="26" t="s">
        <v>7952</v>
      </c>
    </row>
    <row r="813" spans="1:16" hidden="1" x14ac:dyDescent="0.25">
      <c r="A813" s="25">
        <v>44396</v>
      </c>
      <c r="B813" s="25">
        <v>44396</v>
      </c>
      <c r="C813" s="26" t="s">
        <v>7953</v>
      </c>
      <c r="D813" s="26" t="s">
        <v>7954</v>
      </c>
      <c r="E813" s="26" t="s">
        <v>5494</v>
      </c>
      <c r="F813" s="26" t="s">
        <v>5495</v>
      </c>
      <c r="G813" s="27">
        <v>87787</v>
      </c>
      <c r="H813" s="27">
        <v>0</v>
      </c>
      <c r="I813" s="27">
        <v>8779</v>
      </c>
      <c r="J813" s="27">
        <v>96566</v>
      </c>
      <c r="K813" s="27" t="e">
        <f>VLOOKUP(D813,'[1]Xử lý'!$C$175:$I$415,1,0)</f>
        <v>#N/A</v>
      </c>
      <c r="L813" s="27"/>
      <c r="M813" s="27"/>
      <c r="N813" s="26" t="s">
        <v>5496</v>
      </c>
      <c r="O813" s="26" t="b">
        <v>1</v>
      </c>
      <c r="P813" s="26" t="s">
        <v>7955</v>
      </c>
    </row>
    <row r="814" spans="1:16" hidden="1" x14ac:dyDescent="0.25">
      <c r="A814" s="25">
        <v>44396</v>
      </c>
      <c r="B814" s="25">
        <v>44396</v>
      </c>
      <c r="C814" s="26" t="s">
        <v>7956</v>
      </c>
      <c r="D814" s="26" t="s">
        <v>7957</v>
      </c>
      <c r="E814" s="26" t="s">
        <v>5494</v>
      </c>
      <c r="F814" s="26" t="s">
        <v>5495</v>
      </c>
      <c r="G814" s="27">
        <v>150546</v>
      </c>
      <c r="H814" s="27">
        <v>0</v>
      </c>
      <c r="I814" s="27">
        <v>15055</v>
      </c>
      <c r="J814" s="27">
        <v>165601</v>
      </c>
      <c r="K814" s="27" t="e">
        <f>VLOOKUP(D814,'[1]Xử lý'!$C$175:$I$415,1,0)</f>
        <v>#N/A</v>
      </c>
      <c r="L814" s="27"/>
      <c r="M814" s="27"/>
      <c r="N814" s="26" t="s">
        <v>5496</v>
      </c>
      <c r="O814" s="26" t="b">
        <v>1</v>
      </c>
      <c r="P814" s="26" t="s">
        <v>7958</v>
      </c>
    </row>
    <row r="815" spans="1:16" hidden="1" x14ac:dyDescent="0.25">
      <c r="A815" s="25">
        <v>44396</v>
      </c>
      <c r="B815" s="25">
        <v>44396</v>
      </c>
      <c r="C815" s="26" t="s">
        <v>7959</v>
      </c>
      <c r="D815" s="26" t="s">
        <v>7960</v>
      </c>
      <c r="E815" s="26" t="s">
        <v>5494</v>
      </c>
      <c r="F815" s="26" t="s">
        <v>5495</v>
      </c>
      <c r="G815" s="27">
        <v>87787</v>
      </c>
      <c r="H815" s="27">
        <v>0</v>
      </c>
      <c r="I815" s="27">
        <v>8779</v>
      </c>
      <c r="J815" s="27">
        <v>96566</v>
      </c>
      <c r="K815" s="27" t="e">
        <f>VLOOKUP(D815,'[1]Xử lý'!$C$175:$I$415,1,0)</f>
        <v>#N/A</v>
      </c>
      <c r="L815" s="27"/>
      <c r="M815" s="27"/>
      <c r="N815" s="26" t="s">
        <v>5496</v>
      </c>
      <c r="O815" s="26" t="b">
        <v>1</v>
      </c>
      <c r="P815" s="26" t="s">
        <v>7961</v>
      </c>
    </row>
    <row r="816" spans="1:16" hidden="1" x14ac:dyDescent="0.25">
      <c r="A816" s="25">
        <v>44396</v>
      </c>
      <c r="B816" s="25">
        <v>44396</v>
      </c>
      <c r="C816" s="26" t="s">
        <v>7962</v>
      </c>
      <c r="D816" s="26" t="s">
        <v>7963</v>
      </c>
      <c r="E816" s="26" t="s">
        <v>5494</v>
      </c>
      <c r="F816" s="26" t="s">
        <v>5495</v>
      </c>
      <c r="G816" s="27">
        <v>407956</v>
      </c>
      <c r="H816" s="27">
        <v>0</v>
      </c>
      <c r="I816" s="27">
        <v>40796</v>
      </c>
      <c r="J816" s="27">
        <v>448752</v>
      </c>
      <c r="K816" s="27" t="e">
        <f>VLOOKUP(D816,'[1]Xử lý'!$C$175:$I$415,1,0)</f>
        <v>#N/A</v>
      </c>
      <c r="L816" s="27"/>
      <c r="M816" s="27"/>
      <c r="N816" s="26" t="s">
        <v>5496</v>
      </c>
      <c r="O816" s="26" t="b">
        <v>1</v>
      </c>
      <c r="P816" s="26" t="s">
        <v>7964</v>
      </c>
    </row>
    <row r="817" spans="1:16" hidden="1" x14ac:dyDescent="0.25">
      <c r="A817" s="25">
        <v>44396</v>
      </c>
      <c r="B817" s="25">
        <v>44396</v>
      </c>
      <c r="C817" s="26" t="s">
        <v>7965</v>
      </c>
      <c r="D817" s="26" t="s">
        <v>7966</v>
      </c>
      <c r="E817" s="26" t="s">
        <v>5494</v>
      </c>
      <c r="F817" s="26" t="s">
        <v>5495</v>
      </c>
      <c r="G817" s="27">
        <v>885940</v>
      </c>
      <c r="H817" s="27">
        <v>0</v>
      </c>
      <c r="I817" s="27">
        <v>0</v>
      </c>
      <c r="J817" s="27">
        <v>885940</v>
      </c>
      <c r="K817" s="27" t="e">
        <f>VLOOKUP(D817,'[1]Xử lý'!$C$175:$I$415,1,0)</f>
        <v>#N/A</v>
      </c>
      <c r="L817" s="27"/>
      <c r="M817" s="27"/>
      <c r="N817" s="26" t="s">
        <v>5496</v>
      </c>
      <c r="O817" s="26" t="b">
        <v>1</v>
      </c>
      <c r="P817" s="26" t="s">
        <v>7967</v>
      </c>
    </row>
    <row r="818" spans="1:16" hidden="1" x14ac:dyDescent="0.25">
      <c r="A818" s="25">
        <v>44396</v>
      </c>
      <c r="B818" s="25">
        <v>44396</v>
      </c>
      <c r="C818" s="26" t="s">
        <v>7968</v>
      </c>
      <c r="D818" s="26" t="s">
        <v>7969</v>
      </c>
      <c r="E818" s="26" t="s">
        <v>5494</v>
      </c>
      <c r="F818" s="26" t="s">
        <v>5495</v>
      </c>
      <c r="G818" s="27">
        <v>173795</v>
      </c>
      <c r="H818" s="27">
        <v>0</v>
      </c>
      <c r="I818" s="27">
        <v>17379</v>
      </c>
      <c r="J818" s="27">
        <v>191174</v>
      </c>
      <c r="K818" s="27" t="e">
        <f>VLOOKUP(D818,'[1]Xử lý'!$C$175:$I$415,1,0)</f>
        <v>#N/A</v>
      </c>
      <c r="L818" s="27"/>
      <c r="M818" s="27"/>
      <c r="N818" s="26" t="s">
        <v>5496</v>
      </c>
      <c r="O818" s="26" t="b">
        <v>1</v>
      </c>
      <c r="P818" s="26" t="s">
        <v>7970</v>
      </c>
    </row>
    <row r="819" spans="1:16" hidden="1" x14ac:dyDescent="0.25">
      <c r="A819" s="25">
        <v>44396</v>
      </c>
      <c r="B819" s="25">
        <v>44396</v>
      </c>
      <c r="C819" s="26" t="s">
        <v>7971</v>
      </c>
      <c r="D819" s="26" t="s">
        <v>7972</v>
      </c>
      <c r="E819" s="26" t="s">
        <v>5494</v>
      </c>
      <c r="F819" s="26" t="s">
        <v>5495</v>
      </c>
      <c r="G819" s="27">
        <v>73431</v>
      </c>
      <c r="H819" s="27">
        <v>0</v>
      </c>
      <c r="I819" s="27">
        <v>7343</v>
      </c>
      <c r="J819" s="27">
        <v>80774</v>
      </c>
      <c r="K819" s="27" t="e">
        <f>VLOOKUP(D819,'[1]Xử lý'!$C$175:$I$415,1,0)</f>
        <v>#N/A</v>
      </c>
      <c r="L819" s="27"/>
      <c r="M819" s="27"/>
      <c r="N819" s="26" t="s">
        <v>5496</v>
      </c>
      <c r="O819" s="26" t="b">
        <v>1</v>
      </c>
      <c r="P819" s="26" t="s">
        <v>7973</v>
      </c>
    </row>
    <row r="820" spans="1:16" hidden="1" x14ac:dyDescent="0.25">
      <c r="A820" s="25">
        <v>44396</v>
      </c>
      <c r="B820" s="25">
        <v>44396</v>
      </c>
      <c r="C820" s="26" t="s">
        <v>7974</v>
      </c>
      <c r="D820" s="26" t="s">
        <v>7975</v>
      </c>
      <c r="E820" s="26" t="s">
        <v>5494</v>
      </c>
      <c r="F820" s="26" t="s">
        <v>5495</v>
      </c>
      <c r="G820" s="27">
        <v>508320</v>
      </c>
      <c r="H820" s="27">
        <v>0</v>
      </c>
      <c r="I820" s="27">
        <v>50832</v>
      </c>
      <c r="J820" s="27">
        <v>559152</v>
      </c>
      <c r="K820" s="27" t="e">
        <f>VLOOKUP(D820,'[1]Xử lý'!$C$175:$I$415,1,0)</f>
        <v>#N/A</v>
      </c>
      <c r="L820" s="27"/>
      <c r="M820" s="27"/>
      <c r="N820" s="26" t="s">
        <v>5496</v>
      </c>
      <c r="O820" s="26" t="b">
        <v>1</v>
      </c>
      <c r="P820" s="26" t="s">
        <v>7976</v>
      </c>
    </row>
    <row r="821" spans="1:16" hidden="1" x14ac:dyDescent="0.25">
      <c r="A821" s="25">
        <v>44396</v>
      </c>
      <c r="B821" s="25">
        <v>44396</v>
      </c>
      <c r="C821" s="26" t="s">
        <v>7977</v>
      </c>
      <c r="D821" s="26" t="s">
        <v>7978</v>
      </c>
      <c r="E821" s="26" t="s">
        <v>5494</v>
      </c>
      <c r="F821" s="26" t="s">
        <v>5495</v>
      </c>
      <c r="G821" s="27">
        <v>297991</v>
      </c>
      <c r="H821" s="27">
        <v>0</v>
      </c>
      <c r="I821" s="27">
        <v>29799</v>
      </c>
      <c r="J821" s="27">
        <v>327790</v>
      </c>
      <c r="K821" s="27" t="e">
        <f>VLOOKUP(D821,'[1]Xử lý'!$C$175:$I$415,1,0)</f>
        <v>#N/A</v>
      </c>
      <c r="L821" s="27"/>
      <c r="M821" s="27"/>
      <c r="N821" s="26" t="s">
        <v>5496</v>
      </c>
      <c r="O821" s="26" t="b">
        <v>1</v>
      </c>
      <c r="P821" s="26" t="s">
        <v>7979</v>
      </c>
    </row>
    <row r="822" spans="1:16" hidden="1" x14ac:dyDescent="0.25">
      <c r="A822" s="25">
        <v>44396</v>
      </c>
      <c r="B822" s="25">
        <v>44396</v>
      </c>
      <c r="C822" s="26" t="s">
        <v>7980</v>
      </c>
      <c r="D822" s="26" t="s">
        <v>7981</v>
      </c>
      <c r="E822" s="26" t="s">
        <v>5494</v>
      </c>
      <c r="F822" s="26" t="s">
        <v>5495</v>
      </c>
      <c r="G822" s="27">
        <v>222116</v>
      </c>
      <c r="H822" s="27">
        <v>0</v>
      </c>
      <c r="I822" s="27">
        <v>22212</v>
      </c>
      <c r="J822" s="27">
        <v>244328</v>
      </c>
      <c r="K822" s="27" t="e">
        <f>VLOOKUP(D822,'[1]Xử lý'!$C$175:$I$415,1,0)</f>
        <v>#N/A</v>
      </c>
      <c r="L822" s="27"/>
      <c r="M822" s="27"/>
      <c r="N822" s="26" t="s">
        <v>5496</v>
      </c>
      <c r="O822" s="26" t="b">
        <v>1</v>
      </c>
      <c r="P822" s="26" t="s">
        <v>7982</v>
      </c>
    </row>
    <row r="823" spans="1:16" hidden="1" x14ac:dyDescent="0.25">
      <c r="A823" s="25">
        <v>44396</v>
      </c>
      <c r="B823" s="25">
        <v>44396</v>
      </c>
      <c r="C823" s="26" t="s">
        <v>7983</v>
      </c>
      <c r="D823" s="26" t="s">
        <v>7984</v>
      </c>
      <c r="E823" s="26" t="s">
        <v>5494</v>
      </c>
      <c r="F823" s="26" t="s">
        <v>5495</v>
      </c>
      <c r="G823" s="27">
        <v>603958</v>
      </c>
      <c r="H823" s="27">
        <v>0</v>
      </c>
      <c r="I823" s="27">
        <v>60395</v>
      </c>
      <c r="J823" s="27">
        <v>664353</v>
      </c>
      <c r="K823" s="27" t="e">
        <f>VLOOKUP(D823,'[1]Xử lý'!$C$175:$I$415,1,0)</f>
        <v>#N/A</v>
      </c>
      <c r="L823" s="27"/>
      <c r="M823" s="27"/>
      <c r="N823" s="26" t="s">
        <v>5496</v>
      </c>
      <c r="O823" s="26" t="b">
        <v>1</v>
      </c>
      <c r="P823" s="26" t="s">
        <v>7985</v>
      </c>
    </row>
    <row r="824" spans="1:16" hidden="1" x14ac:dyDescent="0.25">
      <c r="A824" s="25">
        <v>44396</v>
      </c>
      <c r="B824" s="25">
        <v>44396</v>
      </c>
      <c r="C824" s="26" t="s">
        <v>7986</v>
      </c>
      <c r="D824" s="26" t="s">
        <v>7987</v>
      </c>
      <c r="E824" s="26" t="s">
        <v>5494</v>
      </c>
      <c r="F824" s="26" t="s">
        <v>5495</v>
      </c>
      <c r="G824" s="27">
        <v>368436</v>
      </c>
      <c r="H824" s="27">
        <v>0</v>
      </c>
      <c r="I824" s="27">
        <v>36843</v>
      </c>
      <c r="J824" s="27">
        <v>405279</v>
      </c>
      <c r="K824" s="27" t="e">
        <f>VLOOKUP(D824,'[1]Xử lý'!$C$175:$I$415,1,0)</f>
        <v>#N/A</v>
      </c>
      <c r="L824" s="27"/>
      <c r="M824" s="27"/>
      <c r="N824" s="26" t="s">
        <v>5496</v>
      </c>
      <c r="O824" s="26" t="b">
        <v>1</v>
      </c>
      <c r="P824" s="26" t="s">
        <v>7988</v>
      </c>
    </row>
    <row r="825" spans="1:16" hidden="1" x14ac:dyDescent="0.25">
      <c r="A825" s="25">
        <v>44396</v>
      </c>
      <c r="B825" s="25">
        <v>44396</v>
      </c>
      <c r="C825" s="26" t="s">
        <v>7989</v>
      </c>
      <c r="D825" s="26" t="s">
        <v>7990</v>
      </c>
      <c r="E825" s="26" t="s">
        <v>5494</v>
      </c>
      <c r="F825" s="26" t="s">
        <v>5495</v>
      </c>
      <c r="G825" s="27">
        <v>203978</v>
      </c>
      <c r="H825" s="27">
        <v>0</v>
      </c>
      <c r="I825" s="27">
        <v>20398</v>
      </c>
      <c r="J825" s="27">
        <v>224376</v>
      </c>
      <c r="K825" s="27" t="e">
        <f>VLOOKUP(D825,'[1]Xử lý'!$C$175:$I$415,1,0)</f>
        <v>#N/A</v>
      </c>
      <c r="L825" s="27"/>
      <c r="M825" s="27"/>
      <c r="N825" s="26" t="s">
        <v>5496</v>
      </c>
      <c r="O825" s="26" t="b">
        <v>1</v>
      </c>
      <c r="P825" s="26" t="s">
        <v>7991</v>
      </c>
    </row>
    <row r="826" spans="1:16" hidden="1" x14ac:dyDescent="0.25">
      <c r="A826" s="25">
        <v>44396</v>
      </c>
      <c r="B826" s="25">
        <v>44396</v>
      </c>
      <c r="C826" s="26" t="s">
        <v>7992</v>
      </c>
      <c r="D826" s="26" t="s">
        <v>7993</v>
      </c>
      <c r="E826" s="26" t="s">
        <v>5494</v>
      </c>
      <c r="F826" s="26" t="s">
        <v>5495</v>
      </c>
      <c r="G826" s="27">
        <v>73431</v>
      </c>
      <c r="H826" s="27">
        <v>0</v>
      </c>
      <c r="I826" s="27">
        <v>7343</v>
      </c>
      <c r="J826" s="27">
        <v>80774</v>
      </c>
      <c r="K826" s="27" t="e">
        <f>VLOOKUP(D826,'[1]Xử lý'!$C$175:$I$415,1,0)</f>
        <v>#N/A</v>
      </c>
      <c r="L826" s="27"/>
      <c r="M826" s="27"/>
      <c r="N826" s="26" t="s">
        <v>5496</v>
      </c>
      <c r="O826" s="26" t="b">
        <v>1</v>
      </c>
      <c r="P826" s="26" t="s">
        <v>7994</v>
      </c>
    </row>
    <row r="827" spans="1:16" hidden="1" x14ac:dyDescent="0.25">
      <c r="A827" s="25">
        <v>44396</v>
      </c>
      <c r="B827" s="25">
        <v>44396</v>
      </c>
      <c r="C827" s="26" t="s">
        <v>7995</v>
      </c>
      <c r="D827" s="26" t="s">
        <v>7996</v>
      </c>
      <c r="E827" s="26" t="s">
        <v>5494</v>
      </c>
      <c r="F827" s="26" t="s">
        <v>5495</v>
      </c>
      <c r="G827" s="27">
        <v>263361</v>
      </c>
      <c r="H827" s="27">
        <v>0</v>
      </c>
      <c r="I827" s="27">
        <v>26336</v>
      </c>
      <c r="J827" s="27">
        <v>289697</v>
      </c>
      <c r="K827" s="27" t="e">
        <f>VLOOKUP(D827,'[1]Xử lý'!$C$175:$I$415,1,0)</f>
        <v>#N/A</v>
      </c>
      <c r="L827" s="27"/>
      <c r="M827" s="27"/>
      <c r="N827" s="26" t="s">
        <v>5496</v>
      </c>
      <c r="O827" s="26" t="b">
        <v>1</v>
      </c>
      <c r="P827" s="26" t="s">
        <v>7997</v>
      </c>
    </row>
    <row r="828" spans="1:16" hidden="1" x14ac:dyDescent="0.25">
      <c r="A828" s="25">
        <v>44396</v>
      </c>
      <c r="B828" s="25">
        <v>44396</v>
      </c>
      <c r="C828" s="26" t="s">
        <v>7998</v>
      </c>
      <c r="D828" s="26" t="s">
        <v>7999</v>
      </c>
      <c r="E828" s="26" t="s">
        <v>5494</v>
      </c>
      <c r="F828" s="26" t="s">
        <v>5495</v>
      </c>
      <c r="G828" s="27">
        <v>111058</v>
      </c>
      <c r="H828" s="27">
        <v>0</v>
      </c>
      <c r="I828" s="27">
        <v>11106</v>
      </c>
      <c r="J828" s="27">
        <v>122164</v>
      </c>
      <c r="K828" s="27" t="e">
        <f>VLOOKUP(D828,'[1]Xử lý'!$C$175:$I$415,1,0)</f>
        <v>#N/A</v>
      </c>
      <c r="L828" s="27"/>
      <c r="M828" s="27"/>
      <c r="N828" s="26" t="s">
        <v>5496</v>
      </c>
      <c r="O828" s="26" t="b">
        <v>1</v>
      </c>
      <c r="P828" s="26" t="s">
        <v>8000</v>
      </c>
    </row>
    <row r="829" spans="1:16" hidden="1" x14ac:dyDescent="0.25">
      <c r="A829" s="25">
        <v>44396</v>
      </c>
      <c r="B829" s="25">
        <v>44396</v>
      </c>
      <c r="C829" s="26" t="s">
        <v>8001</v>
      </c>
      <c r="D829" s="26" t="s">
        <v>8002</v>
      </c>
      <c r="E829" s="26" t="s">
        <v>5494</v>
      </c>
      <c r="F829" s="26" t="s">
        <v>5495</v>
      </c>
      <c r="G829" s="27">
        <v>46000</v>
      </c>
      <c r="H829" s="27">
        <v>0</v>
      </c>
      <c r="I829" s="27">
        <v>4600</v>
      </c>
      <c r="J829" s="27">
        <v>50600</v>
      </c>
      <c r="K829" s="27" t="e">
        <f>VLOOKUP(D829,'[1]Xử lý'!$C$175:$I$415,1,0)</f>
        <v>#N/A</v>
      </c>
      <c r="L829" s="27"/>
      <c r="M829" s="27"/>
      <c r="N829" s="26" t="s">
        <v>5496</v>
      </c>
      <c r="O829" s="26" t="b">
        <v>1</v>
      </c>
      <c r="P829" s="26" t="s">
        <v>8003</v>
      </c>
    </row>
    <row r="830" spans="1:16" hidden="1" x14ac:dyDescent="0.25">
      <c r="A830" s="25">
        <v>44396</v>
      </c>
      <c r="B830" s="25">
        <v>44396</v>
      </c>
      <c r="C830" s="26" t="s">
        <v>8004</v>
      </c>
      <c r="D830" s="26" t="s">
        <v>8005</v>
      </c>
      <c r="E830" s="26" t="s">
        <v>5494</v>
      </c>
      <c r="F830" s="26" t="s">
        <v>5495</v>
      </c>
      <c r="G830" s="27">
        <v>111058</v>
      </c>
      <c r="H830" s="27">
        <v>0</v>
      </c>
      <c r="I830" s="27">
        <v>11106</v>
      </c>
      <c r="J830" s="27">
        <v>122164</v>
      </c>
      <c r="K830" s="27" t="e">
        <f>VLOOKUP(D830,'[1]Xử lý'!$C$175:$I$415,1,0)</f>
        <v>#N/A</v>
      </c>
      <c r="L830" s="27"/>
      <c r="M830" s="27"/>
      <c r="N830" s="26" t="s">
        <v>5496</v>
      </c>
      <c r="O830" s="26" t="b">
        <v>1</v>
      </c>
      <c r="P830" s="26" t="s">
        <v>8006</v>
      </c>
    </row>
    <row r="831" spans="1:16" hidden="1" x14ac:dyDescent="0.25">
      <c r="A831" s="25">
        <v>44396</v>
      </c>
      <c r="B831" s="25">
        <v>44396</v>
      </c>
      <c r="C831" s="26" t="s">
        <v>8007</v>
      </c>
      <c r="D831" s="26" t="s">
        <v>8008</v>
      </c>
      <c r="E831" s="26" t="s">
        <v>5494</v>
      </c>
      <c r="F831" s="26" t="s">
        <v>5495</v>
      </c>
      <c r="G831" s="27">
        <v>101989</v>
      </c>
      <c r="H831" s="27">
        <v>0</v>
      </c>
      <c r="I831" s="27">
        <v>10199</v>
      </c>
      <c r="J831" s="27">
        <v>112188</v>
      </c>
      <c r="K831" s="27" t="e">
        <f>VLOOKUP(D831,'[1]Xử lý'!$C$175:$I$415,1,0)</f>
        <v>#N/A</v>
      </c>
      <c r="L831" s="27"/>
      <c r="M831" s="27"/>
      <c r="N831" s="26" t="s">
        <v>5496</v>
      </c>
      <c r="O831" s="26" t="b">
        <v>1</v>
      </c>
      <c r="P831" s="26" t="s">
        <v>8009</v>
      </c>
    </row>
    <row r="832" spans="1:16" hidden="1" x14ac:dyDescent="0.25">
      <c r="A832" s="25">
        <v>44396</v>
      </c>
      <c r="B832" s="25">
        <v>44396</v>
      </c>
      <c r="C832" s="26" t="s">
        <v>8010</v>
      </c>
      <c r="D832" s="26" t="s">
        <v>8011</v>
      </c>
      <c r="E832" s="26" t="s">
        <v>5494</v>
      </c>
      <c r="F832" s="26" t="s">
        <v>5495</v>
      </c>
      <c r="G832" s="27">
        <v>282039</v>
      </c>
      <c r="H832" s="27">
        <v>0</v>
      </c>
      <c r="I832" s="27">
        <v>28204</v>
      </c>
      <c r="J832" s="27">
        <v>310243</v>
      </c>
      <c r="K832" s="27" t="e">
        <f>VLOOKUP(D832,'[1]Xử lý'!$C$175:$I$415,1,0)</f>
        <v>#N/A</v>
      </c>
      <c r="L832" s="27"/>
      <c r="M832" s="27"/>
      <c r="N832" s="26" t="s">
        <v>5496</v>
      </c>
      <c r="O832" s="26" t="b">
        <v>1</v>
      </c>
      <c r="P832" s="26" t="s">
        <v>8012</v>
      </c>
    </row>
    <row r="833" spans="1:16" hidden="1" x14ac:dyDescent="0.25">
      <c r="A833" s="25">
        <v>44396</v>
      </c>
      <c r="B833" s="25">
        <v>44396</v>
      </c>
      <c r="C833" s="26" t="s">
        <v>8013</v>
      </c>
      <c r="D833" s="26" t="s">
        <v>8014</v>
      </c>
      <c r="E833" s="26" t="s">
        <v>5494</v>
      </c>
      <c r="F833" s="26" t="s">
        <v>5495</v>
      </c>
      <c r="G833" s="27">
        <v>2513124</v>
      </c>
      <c r="H833" s="27">
        <v>0</v>
      </c>
      <c r="I833" s="27">
        <v>251312</v>
      </c>
      <c r="J833" s="27">
        <v>2764436</v>
      </c>
      <c r="K833" s="27" t="e">
        <f>VLOOKUP(D833,'[1]Xử lý'!$C$175:$I$415,1,0)</f>
        <v>#N/A</v>
      </c>
      <c r="L833" s="27"/>
      <c r="M833" s="27"/>
      <c r="N833" s="26" t="s">
        <v>5496</v>
      </c>
      <c r="O833" s="26" t="b">
        <v>1</v>
      </c>
      <c r="P833" s="26" t="s">
        <v>8015</v>
      </c>
    </row>
    <row r="834" spans="1:16" hidden="1" x14ac:dyDescent="0.25">
      <c r="A834" s="25">
        <v>44396</v>
      </c>
      <c r="B834" s="25">
        <v>44396</v>
      </c>
      <c r="C834" s="26" t="s">
        <v>8016</v>
      </c>
      <c r="D834" s="26" t="s">
        <v>8017</v>
      </c>
      <c r="E834" s="26" t="s">
        <v>5494</v>
      </c>
      <c r="F834" s="26" t="s">
        <v>5495</v>
      </c>
      <c r="G834" s="27">
        <v>137969</v>
      </c>
      <c r="H834" s="27">
        <v>0</v>
      </c>
      <c r="I834" s="27">
        <v>13797</v>
      </c>
      <c r="J834" s="27">
        <v>151766</v>
      </c>
      <c r="K834" s="27" t="e">
        <f>VLOOKUP(D834,'[1]Xử lý'!$C$175:$I$415,1,0)</f>
        <v>#N/A</v>
      </c>
      <c r="L834" s="27"/>
      <c r="M834" s="27"/>
      <c r="N834" s="26" t="s">
        <v>5496</v>
      </c>
      <c r="O834" s="26" t="b">
        <v>1</v>
      </c>
      <c r="P834" s="26" t="s">
        <v>8018</v>
      </c>
    </row>
    <row r="835" spans="1:16" hidden="1" x14ac:dyDescent="0.25">
      <c r="A835" s="25">
        <v>44396</v>
      </c>
      <c r="B835" s="25">
        <v>44396</v>
      </c>
      <c r="C835" s="26" t="s">
        <v>8019</v>
      </c>
      <c r="D835" s="26" t="s">
        <v>8020</v>
      </c>
      <c r="E835" s="26" t="s">
        <v>5494</v>
      </c>
      <c r="F835" s="26" t="s">
        <v>5495</v>
      </c>
      <c r="G835" s="27">
        <v>73431</v>
      </c>
      <c r="H835" s="27">
        <v>0</v>
      </c>
      <c r="I835" s="27">
        <v>7343</v>
      </c>
      <c r="J835" s="27">
        <v>80774</v>
      </c>
      <c r="K835" s="27" t="e">
        <f>VLOOKUP(D835,'[1]Xử lý'!$C$175:$I$415,1,0)</f>
        <v>#N/A</v>
      </c>
      <c r="L835" s="27"/>
      <c r="M835" s="27"/>
      <c r="N835" s="26" t="s">
        <v>5496</v>
      </c>
      <c r="O835" s="26" t="b">
        <v>1</v>
      </c>
      <c r="P835" s="26" t="s">
        <v>8021</v>
      </c>
    </row>
    <row r="836" spans="1:16" hidden="1" x14ac:dyDescent="0.25">
      <c r="A836" s="25">
        <v>44396</v>
      </c>
      <c r="B836" s="25">
        <v>44396</v>
      </c>
      <c r="C836" s="26" t="s">
        <v>8022</v>
      </c>
      <c r="D836" s="26" t="s">
        <v>8023</v>
      </c>
      <c r="E836" s="26" t="s">
        <v>5494</v>
      </c>
      <c r="F836" s="26" t="s">
        <v>5495</v>
      </c>
      <c r="G836" s="27">
        <v>96182</v>
      </c>
      <c r="H836" s="27">
        <v>0</v>
      </c>
      <c r="I836" s="27">
        <v>9618</v>
      </c>
      <c r="J836" s="27">
        <v>105800</v>
      </c>
      <c r="K836" s="27" t="e">
        <f>VLOOKUP(D836,'[1]Xử lý'!$C$175:$I$415,1,0)</f>
        <v>#N/A</v>
      </c>
      <c r="L836" s="27"/>
      <c r="M836" s="27"/>
      <c r="N836" s="26" t="s">
        <v>5496</v>
      </c>
      <c r="O836" s="26" t="b">
        <v>1</v>
      </c>
      <c r="P836" s="26" t="s">
        <v>8024</v>
      </c>
    </row>
    <row r="837" spans="1:16" hidden="1" x14ac:dyDescent="0.25">
      <c r="A837" s="25">
        <v>44396</v>
      </c>
      <c r="B837" s="25">
        <v>44396</v>
      </c>
      <c r="C837" s="26" t="s">
        <v>8025</v>
      </c>
      <c r="D837" s="26" t="s">
        <v>8026</v>
      </c>
      <c r="E837" s="26" t="s">
        <v>5494</v>
      </c>
      <c r="F837" s="26" t="s">
        <v>5495</v>
      </c>
      <c r="G837" s="27">
        <v>87787</v>
      </c>
      <c r="H837" s="27">
        <v>0</v>
      </c>
      <c r="I837" s="27">
        <v>8779</v>
      </c>
      <c r="J837" s="27">
        <v>96566</v>
      </c>
      <c r="K837" s="27" t="e">
        <f>VLOOKUP(D837,'[1]Xử lý'!$C$175:$I$415,1,0)</f>
        <v>#N/A</v>
      </c>
      <c r="L837" s="27"/>
      <c r="M837" s="27"/>
      <c r="N837" s="26" t="s">
        <v>5496</v>
      </c>
      <c r="O837" s="26" t="b">
        <v>1</v>
      </c>
      <c r="P837" s="26" t="s">
        <v>8027</v>
      </c>
    </row>
    <row r="838" spans="1:16" hidden="1" x14ac:dyDescent="0.25">
      <c r="A838" s="25">
        <v>44396</v>
      </c>
      <c r="B838" s="25">
        <v>44396</v>
      </c>
      <c r="C838" s="26" t="s">
        <v>8028</v>
      </c>
      <c r="D838" s="26" t="s">
        <v>8029</v>
      </c>
      <c r="E838" s="26" t="s">
        <v>5494</v>
      </c>
      <c r="F838" s="26" t="s">
        <v>5495</v>
      </c>
      <c r="G838" s="27">
        <v>111058</v>
      </c>
      <c r="H838" s="27">
        <v>0</v>
      </c>
      <c r="I838" s="27">
        <v>11106</v>
      </c>
      <c r="J838" s="27">
        <v>122164</v>
      </c>
      <c r="K838" s="27" t="e">
        <f>VLOOKUP(D838,'[1]Xử lý'!$C$175:$I$415,1,0)</f>
        <v>#N/A</v>
      </c>
      <c r="L838" s="27"/>
      <c r="M838" s="27"/>
      <c r="N838" s="26" t="s">
        <v>5496</v>
      </c>
      <c r="O838" s="26" t="b">
        <v>1</v>
      </c>
      <c r="P838" s="26" t="s">
        <v>8030</v>
      </c>
    </row>
    <row r="839" spans="1:16" hidden="1" x14ac:dyDescent="0.25">
      <c r="A839" s="25">
        <v>44396</v>
      </c>
      <c r="B839" s="25">
        <v>44396</v>
      </c>
      <c r="C839" s="26" t="s">
        <v>8031</v>
      </c>
      <c r="D839" s="26" t="s">
        <v>8032</v>
      </c>
      <c r="E839" s="26" t="s">
        <v>5494</v>
      </c>
      <c r="F839" s="26" t="s">
        <v>5495</v>
      </c>
      <c r="G839" s="27">
        <v>203978</v>
      </c>
      <c r="H839" s="27">
        <v>0</v>
      </c>
      <c r="I839" s="27">
        <v>20398</v>
      </c>
      <c r="J839" s="27">
        <v>224376</v>
      </c>
      <c r="K839" s="27" t="e">
        <f>VLOOKUP(D839,'[1]Xử lý'!$C$175:$I$415,1,0)</f>
        <v>#N/A</v>
      </c>
      <c r="L839" s="27"/>
      <c r="M839" s="27"/>
      <c r="N839" s="26" t="s">
        <v>5496</v>
      </c>
      <c r="O839" s="26" t="b">
        <v>1</v>
      </c>
      <c r="P839" s="26" t="s">
        <v>8033</v>
      </c>
    </row>
    <row r="840" spans="1:16" hidden="1" x14ac:dyDescent="0.25">
      <c r="A840" s="25">
        <v>44396</v>
      </c>
      <c r="B840" s="25">
        <v>44396</v>
      </c>
      <c r="C840" s="26" t="s">
        <v>8034</v>
      </c>
      <c r="D840" s="26" t="s">
        <v>8035</v>
      </c>
      <c r="E840" s="26" t="s">
        <v>5494</v>
      </c>
      <c r="F840" s="26" t="s">
        <v>5495</v>
      </c>
      <c r="G840" s="27">
        <v>111058</v>
      </c>
      <c r="H840" s="27">
        <v>0</v>
      </c>
      <c r="I840" s="27">
        <v>11106</v>
      </c>
      <c r="J840" s="27">
        <v>122164</v>
      </c>
      <c r="K840" s="27" t="e">
        <f>VLOOKUP(D840,'[1]Xử lý'!$C$175:$I$415,1,0)</f>
        <v>#N/A</v>
      </c>
      <c r="L840" s="27"/>
      <c r="M840" s="27"/>
      <c r="N840" s="26" t="s">
        <v>5496</v>
      </c>
      <c r="O840" s="26" t="b">
        <v>1</v>
      </c>
      <c r="P840" s="26" t="s">
        <v>8036</v>
      </c>
    </row>
    <row r="841" spans="1:16" hidden="1" x14ac:dyDescent="0.25">
      <c r="A841" s="25">
        <v>44396</v>
      </c>
      <c r="B841" s="25">
        <v>44396</v>
      </c>
      <c r="C841" s="26" t="s">
        <v>8037</v>
      </c>
      <c r="D841" s="26" t="s">
        <v>8038</v>
      </c>
      <c r="E841" s="26" t="s">
        <v>5494</v>
      </c>
      <c r="F841" s="26" t="s">
        <v>5495</v>
      </c>
      <c r="G841" s="27">
        <v>460000</v>
      </c>
      <c r="H841" s="27">
        <v>0</v>
      </c>
      <c r="I841" s="27">
        <v>46000</v>
      </c>
      <c r="J841" s="27">
        <v>506000</v>
      </c>
      <c r="K841" s="27" t="e">
        <f>VLOOKUP(D841,'[1]Xử lý'!$C$175:$I$415,1,0)</f>
        <v>#N/A</v>
      </c>
      <c r="L841" s="27"/>
      <c r="M841" s="27"/>
      <c r="N841" s="26" t="s">
        <v>5496</v>
      </c>
      <c r="O841" s="26" t="b">
        <v>1</v>
      </c>
      <c r="P841" s="26" t="s">
        <v>8039</v>
      </c>
    </row>
    <row r="842" spans="1:16" hidden="1" x14ac:dyDescent="0.25">
      <c r="A842" s="25">
        <v>44396</v>
      </c>
      <c r="B842" s="25">
        <v>44396</v>
      </c>
      <c r="C842" s="26" t="s">
        <v>8040</v>
      </c>
      <c r="D842" s="26" t="s">
        <v>8041</v>
      </c>
      <c r="E842" s="26" t="s">
        <v>5494</v>
      </c>
      <c r="F842" s="26" t="s">
        <v>5495</v>
      </c>
      <c r="G842" s="27">
        <v>352350</v>
      </c>
      <c r="H842" s="27">
        <v>0</v>
      </c>
      <c r="I842" s="27">
        <v>0</v>
      </c>
      <c r="J842" s="27">
        <v>352350</v>
      </c>
      <c r="K842" s="27" t="e">
        <f>VLOOKUP(D842,'[1]Xử lý'!$C$175:$I$415,1,0)</f>
        <v>#N/A</v>
      </c>
      <c r="L842" s="27"/>
      <c r="M842" s="27"/>
      <c r="N842" s="26" t="s">
        <v>5496</v>
      </c>
      <c r="O842" s="26" t="b">
        <v>1</v>
      </c>
      <c r="P842" s="26" t="s">
        <v>8042</v>
      </c>
    </row>
    <row r="843" spans="1:16" hidden="1" x14ac:dyDescent="0.25">
      <c r="A843" s="25">
        <v>44396</v>
      </c>
      <c r="B843" s="25">
        <v>44396</v>
      </c>
      <c r="C843" s="26" t="s">
        <v>8043</v>
      </c>
      <c r="D843" s="26" t="s">
        <v>8044</v>
      </c>
      <c r="E843" s="26" t="s">
        <v>5494</v>
      </c>
      <c r="F843" s="26" t="s">
        <v>5495</v>
      </c>
      <c r="G843" s="27">
        <v>100364</v>
      </c>
      <c r="H843" s="27">
        <v>0</v>
      </c>
      <c r="I843" s="27">
        <v>10036</v>
      </c>
      <c r="J843" s="27">
        <v>110400</v>
      </c>
      <c r="K843" s="27" t="e">
        <f>VLOOKUP(D843,'[1]Xử lý'!$C$175:$I$415,1,0)</f>
        <v>#N/A</v>
      </c>
      <c r="L843" s="27"/>
      <c r="M843" s="27"/>
      <c r="N843" s="26" t="s">
        <v>5496</v>
      </c>
      <c r="O843" s="26" t="b">
        <v>1</v>
      </c>
      <c r="P843" s="26" t="s">
        <v>8045</v>
      </c>
    </row>
    <row r="844" spans="1:16" hidden="1" x14ac:dyDescent="0.25">
      <c r="A844" s="25">
        <v>44396</v>
      </c>
      <c r="B844" s="25">
        <v>44396</v>
      </c>
      <c r="C844" s="26" t="s">
        <v>8046</v>
      </c>
      <c r="D844" s="26" t="s">
        <v>8047</v>
      </c>
      <c r="E844" s="26" t="s">
        <v>5494</v>
      </c>
      <c r="F844" s="26" t="s">
        <v>5495</v>
      </c>
      <c r="G844" s="27">
        <v>46000</v>
      </c>
      <c r="H844" s="27">
        <v>0</v>
      </c>
      <c r="I844" s="27">
        <v>4600</v>
      </c>
      <c r="J844" s="27">
        <v>50600</v>
      </c>
      <c r="K844" s="27" t="e">
        <f>VLOOKUP(D844,'[1]Xử lý'!$C$175:$I$415,1,0)</f>
        <v>#N/A</v>
      </c>
      <c r="L844" s="27"/>
      <c r="M844" s="27"/>
      <c r="N844" s="26" t="s">
        <v>5496</v>
      </c>
      <c r="O844" s="26" t="b">
        <v>1</v>
      </c>
      <c r="P844" s="26" t="s">
        <v>8048</v>
      </c>
    </row>
    <row r="845" spans="1:16" hidden="1" x14ac:dyDescent="0.25">
      <c r="A845" s="25">
        <v>44396</v>
      </c>
      <c r="B845" s="25">
        <v>44396</v>
      </c>
      <c r="C845" s="26" t="s">
        <v>8049</v>
      </c>
      <c r="D845" s="26" t="s">
        <v>8050</v>
      </c>
      <c r="E845" s="26" t="s">
        <v>5494</v>
      </c>
      <c r="F845" s="26" t="s">
        <v>5495</v>
      </c>
      <c r="G845" s="27">
        <v>177188</v>
      </c>
      <c r="H845" s="27">
        <v>0</v>
      </c>
      <c r="I845" s="27">
        <v>0</v>
      </c>
      <c r="J845" s="27">
        <v>177188</v>
      </c>
      <c r="K845" s="27" t="e">
        <f>VLOOKUP(D845,'[1]Xử lý'!$C$175:$I$415,1,0)</f>
        <v>#N/A</v>
      </c>
      <c r="L845" s="27"/>
      <c r="M845" s="27"/>
      <c r="N845" s="26" t="s">
        <v>5496</v>
      </c>
      <c r="O845" s="26" t="b">
        <v>1</v>
      </c>
      <c r="P845" s="26" t="s">
        <v>8051</v>
      </c>
    </row>
    <row r="846" spans="1:16" hidden="1" x14ac:dyDescent="0.25">
      <c r="A846" s="25">
        <v>44396</v>
      </c>
      <c r="B846" s="25">
        <v>44396</v>
      </c>
      <c r="C846" s="26" t="s">
        <v>8052</v>
      </c>
      <c r="D846" s="26" t="s">
        <v>8053</v>
      </c>
      <c r="E846" s="26" t="s">
        <v>5494</v>
      </c>
      <c r="F846" s="26" t="s">
        <v>5495</v>
      </c>
      <c r="G846" s="27">
        <v>355361</v>
      </c>
      <c r="H846" s="27">
        <v>0</v>
      </c>
      <c r="I846" s="27">
        <v>35536</v>
      </c>
      <c r="J846" s="27">
        <v>390897</v>
      </c>
      <c r="K846" s="27" t="e">
        <f>VLOOKUP(D846,'[1]Xử lý'!$C$175:$I$415,1,0)</f>
        <v>#N/A</v>
      </c>
      <c r="L846" s="27"/>
      <c r="M846" s="27"/>
      <c r="N846" s="26" t="s">
        <v>5496</v>
      </c>
      <c r="O846" s="26" t="b">
        <v>1</v>
      </c>
      <c r="P846" s="26" t="s">
        <v>8054</v>
      </c>
    </row>
    <row r="847" spans="1:16" hidden="1" x14ac:dyDescent="0.25">
      <c r="A847" s="25">
        <v>44396</v>
      </c>
      <c r="B847" s="25">
        <v>44396</v>
      </c>
      <c r="C847" s="26" t="s">
        <v>8055</v>
      </c>
      <c r="D847" s="26" t="s">
        <v>8056</v>
      </c>
      <c r="E847" s="26" t="s">
        <v>5494</v>
      </c>
      <c r="F847" s="26" t="s">
        <v>5495</v>
      </c>
      <c r="G847" s="27">
        <v>509945</v>
      </c>
      <c r="H847" s="27">
        <v>0</v>
      </c>
      <c r="I847" s="27">
        <v>50994</v>
      </c>
      <c r="J847" s="27">
        <v>560939</v>
      </c>
      <c r="K847" s="27" t="e">
        <f>VLOOKUP(D847,'[1]Xử lý'!$C$175:$I$415,1,0)</f>
        <v>#N/A</v>
      </c>
      <c r="L847" s="27"/>
      <c r="M847" s="27"/>
      <c r="N847" s="26" t="s">
        <v>5496</v>
      </c>
      <c r="O847" s="26" t="b">
        <v>1</v>
      </c>
      <c r="P847" s="26" t="s">
        <v>8057</v>
      </c>
    </row>
    <row r="848" spans="1:16" hidden="1" x14ac:dyDescent="0.25">
      <c r="A848" s="25">
        <v>44396</v>
      </c>
      <c r="B848" s="25">
        <v>44396</v>
      </c>
      <c r="C848" s="26" t="s">
        <v>8058</v>
      </c>
      <c r="D848" s="26" t="s">
        <v>8059</v>
      </c>
      <c r="E848" s="26" t="s">
        <v>5494</v>
      </c>
      <c r="F848" s="26" t="s">
        <v>5495</v>
      </c>
      <c r="G848" s="27">
        <v>177188</v>
      </c>
      <c r="H848" s="27">
        <v>0</v>
      </c>
      <c r="I848" s="27">
        <v>0</v>
      </c>
      <c r="J848" s="27">
        <v>177188</v>
      </c>
      <c r="K848" s="27" t="e">
        <f>VLOOKUP(D848,'[1]Xử lý'!$C$175:$I$415,1,0)</f>
        <v>#N/A</v>
      </c>
      <c r="L848" s="27"/>
      <c r="M848" s="27"/>
      <c r="N848" s="26" t="s">
        <v>5496</v>
      </c>
      <c r="O848" s="26" t="b">
        <v>1</v>
      </c>
      <c r="P848" s="26" t="s">
        <v>8060</v>
      </c>
    </row>
    <row r="849" spans="1:16" hidden="1" x14ac:dyDescent="0.25">
      <c r="A849" s="25">
        <v>44396</v>
      </c>
      <c r="B849" s="25">
        <v>44396</v>
      </c>
      <c r="C849" s="26" t="s">
        <v>8061</v>
      </c>
      <c r="D849" s="26" t="s">
        <v>8062</v>
      </c>
      <c r="E849" s="26" t="s">
        <v>5494</v>
      </c>
      <c r="F849" s="26" t="s">
        <v>5495</v>
      </c>
      <c r="G849" s="27">
        <v>721060</v>
      </c>
      <c r="H849" s="27">
        <v>0</v>
      </c>
      <c r="I849" s="27">
        <v>72106</v>
      </c>
      <c r="J849" s="27">
        <v>793166</v>
      </c>
      <c r="K849" s="27" t="e">
        <f>VLOOKUP(D849,'[1]Xử lý'!$C$175:$I$415,1,0)</f>
        <v>#N/A</v>
      </c>
      <c r="L849" s="27"/>
      <c r="M849" s="27"/>
      <c r="N849" s="26" t="s">
        <v>5496</v>
      </c>
      <c r="O849" s="26" t="b">
        <v>1</v>
      </c>
      <c r="P849" s="26" t="s">
        <v>8063</v>
      </c>
    </row>
    <row r="850" spans="1:16" hidden="1" x14ac:dyDescent="0.25">
      <c r="A850" s="25">
        <v>44396</v>
      </c>
      <c r="B850" s="25">
        <v>44396</v>
      </c>
      <c r="C850" s="26" t="s">
        <v>8064</v>
      </c>
      <c r="D850" s="26" t="s">
        <v>8065</v>
      </c>
      <c r="E850" s="26" t="s">
        <v>5494</v>
      </c>
      <c r="F850" s="26" t="s">
        <v>5495</v>
      </c>
      <c r="G850" s="27">
        <v>137969</v>
      </c>
      <c r="H850" s="27">
        <v>0</v>
      </c>
      <c r="I850" s="27">
        <v>13797</v>
      </c>
      <c r="J850" s="27">
        <v>151766</v>
      </c>
      <c r="K850" s="27" t="e">
        <f>VLOOKUP(D850,'[1]Xử lý'!$C$175:$I$415,1,0)</f>
        <v>#N/A</v>
      </c>
      <c r="L850" s="27"/>
      <c r="M850" s="27"/>
      <c r="N850" s="26" t="s">
        <v>5496</v>
      </c>
      <c r="O850" s="26" t="b">
        <v>1</v>
      </c>
      <c r="P850" s="26" t="s">
        <v>8066</v>
      </c>
    </row>
    <row r="851" spans="1:16" hidden="1" x14ac:dyDescent="0.25">
      <c r="A851" s="25">
        <v>44396</v>
      </c>
      <c r="B851" s="25">
        <v>44396</v>
      </c>
      <c r="C851" s="26" t="s">
        <v>8067</v>
      </c>
      <c r="D851" s="26" t="s">
        <v>8068</v>
      </c>
      <c r="E851" s="26" t="s">
        <v>5494</v>
      </c>
      <c r="F851" s="26" t="s">
        <v>5495</v>
      </c>
      <c r="G851" s="27">
        <v>111058</v>
      </c>
      <c r="H851" s="27">
        <v>0</v>
      </c>
      <c r="I851" s="27">
        <v>11106</v>
      </c>
      <c r="J851" s="27">
        <v>122164</v>
      </c>
      <c r="K851" s="27" t="e">
        <f>VLOOKUP(D851,'[1]Xử lý'!$C$175:$I$415,1,0)</f>
        <v>#N/A</v>
      </c>
      <c r="L851" s="27"/>
      <c r="M851" s="27"/>
      <c r="N851" s="26" t="s">
        <v>5496</v>
      </c>
      <c r="O851" s="26" t="b">
        <v>1</v>
      </c>
      <c r="P851" s="26" t="s">
        <v>8069</v>
      </c>
    </row>
    <row r="852" spans="1:16" hidden="1" x14ac:dyDescent="0.25">
      <c r="A852" s="25">
        <v>44396</v>
      </c>
      <c r="B852" s="25">
        <v>44396</v>
      </c>
      <c r="C852" s="26" t="s">
        <v>8070</v>
      </c>
      <c r="D852" s="26" t="s">
        <v>8071</v>
      </c>
      <c r="E852" s="26" t="s">
        <v>5494</v>
      </c>
      <c r="F852" s="26" t="s">
        <v>5495</v>
      </c>
      <c r="G852" s="27">
        <v>230000</v>
      </c>
      <c r="H852" s="27">
        <v>0</v>
      </c>
      <c r="I852" s="27">
        <v>23000</v>
      </c>
      <c r="J852" s="27">
        <v>253000</v>
      </c>
      <c r="K852" s="27" t="e">
        <f>VLOOKUP(D852,'[1]Xử lý'!$C$175:$I$415,1,0)</f>
        <v>#N/A</v>
      </c>
      <c r="L852" s="27"/>
      <c r="M852" s="27"/>
      <c r="N852" s="26" t="s">
        <v>5496</v>
      </c>
      <c r="O852" s="26" t="b">
        <v>1</v>
      </c>
      <c r="P852" s="26" t="s">
        <v>8072</v>
      </c>
    </row>
    <row r="853" spans="1:16" hidden="1" x14ac:dyDescent="0.25">
      <c r="A853" s="25">
        <v>44396</v>
      </c>
      <c r="B853" s="25">
        <v>44396</v>
      </c>
      <c r="C853" s="26" t="s">
        <v>8073</v>
      </c>
      <c r="D853" s="26" t="s">
        <v>8074</v>
      </c>
      <c r="E853" s="26" t="s">
        <v>5494</v>
      </c>
      <c r="F853" s="26" t="s">
        <v>5495</v>
      </c>
      <c r="G853" s="27">
        <v>137969</v>
      </c>
      <c r="H853" s="27">
        <v>0</v>
      </c>
      <c r="I853" s="27">
        <v>13797</v>
      </c>
      <c r="J853" s="27">
        <v>151766</v>
      </c>
      <c r="K853" s="27" t="e">
        <f>VLOOKUP(D853,'[1]Xử lý'!$C$175:$I$415,1,0)</f>
        <v>#N/A</v>
      </c>
      <c r="L853" s="27"/>
      <c r="M853" s="27"/>
      <c r="N853" s="26" t="s">
        <v>5496</v>
      </c>
      <c r="O853" s="26" t="b">
        <v>1</v>
      </c>
      <c r="P853" s="26" t="s">
        <v>8075</v>
      </c>
    </row>
    <row r="854" spans="1:16" hidden="1" x14ac:dyDescent="0.25">
      <c r="A854" s="25">
        <v>44396</v>
      </c>
      <c r="B854" s="25">
        <v>44396</v>
      </c>
      <c r="C854" s="26" t="s">
        <v>8076</v>
      </c>
      <c r="D854" s="26" t="s">
        <v>8077</v>
      </c>
      <c r="E854" s="26" t="s">
        <v>5494</v>
      </c>
      <c r="F854" s="26" t="s">
        <v>5495</v>
      </c>
      <c r="G854" s="27">
        <v>46000</v>
      </c>
      <c r="H854" s="27">
        <v>0</v>
      </c>
      <c r="I854" s="27">
        <v>4600</v>
      </c>
      <c r="J854" s="27">
        <v>50600</v>
      </c>
      <c r="K854" s="27" t="e">
        <f>VLOOKUP(D854,'[1]Xử lý'!$C$175:$I$415,1,0)</f>
        <v>#N/A</v>
      </c>
      <c r="L854" s="27"/>
      <c r="M854" s="27"/>
      <c r="N854" s="26" t="s">
        <v>5496</v>
      </c>
      <c r="O854" s="26" t="b">
        <v>1</v>
      </c>
      <c r="P854" s="26" t="s">
        <v>8078</v>
      </c>
    </row>
    <row r="855" spans="1:16" hidden="1" x14ac:dyDescent="0.25">
      <c r="A855" s="25">
        <v>44396</v>
      </c>
      <c r="B855" s="25">
        <v>44396</v>
      </c>
      <c r="C855" s="26" t="s">
        <v>8079</v>
      </c>
      <c r="D855" s="26" t="s">
        <v>8080</v>
      </c>
      <c r="E855" s="26" t="s">
        <v>5494</v>
      </c>
      <c r="F855" s="26" t="s">
        <v>5495</v>
      </c>
      <c r="G855" s="27">
        <v>111058</v>
      </c>
      <c r="H855" s="27">
        <v>0</v>
      </c>
      <c r="I855" s="27">
        <v>11106</v>
      </c>
      <c r="J855" s="27">
        <v>122164</v>
      </c>
      <c r="K855" s="27" t="e">
        <f>VLOOKUP(D855,'[1]Xử lý'!$C$175:$I$415,1,0)</f>
        <v>#N/A</v>
      </c>
      <c r="L855" s="27"/>
      <c r="M855" s="27"/>
      <c r="N855" s="26" t="s">
        <v>5496</v>
      </c>
      <c r="O855" s="26" t="b">
        <v>1</v>
      </c>
      <c r="P855" s="26" t="s">
        <v>8081</v>
      </c>
    </row>
    <row r="856" spans="1:16" hidden="1" x14ac:dyDescent="0.25">
      <c r="A856" s="25">
        <v>44396</v>
      </c>
      <c r="B856" s="25">
        <v>44396</v>
      </c>
      <c r="C856" s="26" t="s">
        <v>8082</v>
      </c>
      <c r="D856" s="26" t="s">
        <v>8083</v>
      </c>
      <c r="E856" s="26" t="s">
        <v>5494</v>
      </c>
      <c r="F856" s="26" t="s">
        <v>5495</v>
      </c>
      <c r="G856" s="27">
        <v>203978</v>
      </c>
      <c r="H856" s="27">
        <v>0</v>
      </c>
      <c r="I856" s="27">
        <v>20398</v>
      </c>
      <c r="J856" s="27">
        <v>224376</v>
      </c>
      <c r="K856" s="27" t="e">
        <f>VLOOKUP(D856,'[1]Xử lý'!$C$175:$I$415,1,0)</f>
        <v>#N/A</v>
      </c>
      <c r="L856" s="27"/>
      <c r="M856" s="27"/>
      <c r="N856" s="26" t="s">
        <v>5496</v>
      </c>
      <c r="O856" s="26" t="b">
        <v>1</v>
      </c>
      <c r="P856" s="26" t="s">
        <v>8084</v>
      </c>
    </row>
    <row r="857" spans="1:16" hidden="1" x14ac:dyDescent="0.25">
      <c r="A857" s="25">
        <v>44396</v>
      </c>
      <c r="B857" s="25">
        <v>44396</v>
      </c>
      <c r="C857" s="26" t="s">
        <v>8085</v>
      </c>
      <c r="D857" s="26" t="s">
        <v>8086</v>
      </c>
      <c r="E857" s="26" t="s">
        <v>5494</v>
      </c>
      <c r="F857" s="26" t="s">
        <v>5495</v>
      </c>
      <c r="G857" s="27">
        <v>50182</v>
      </c>
      <c r="H857" s="27">
        <v>0</v>
      </c>
      <c r="I857" s="27">
        <v>5018</v>
      </c>
      <c r="J857" s="27">
        <v>55200</v>
      </c>
      <c r="K857" s="27" t="e">
        <f>VLOOKUP(D857,'[1]Xử lý'!$C$175:$I$415,1,0)</f>
        <v>#N/A</v>
      </c>
      <c r="L857" s="27"/>
      <c r="M857" s="27"/>
      <c r="N857" s="26" t="s">
        <v>5496</v>
      </c>
      <c r="O857" s="26" t="b">
        <v>1</v>
      </c>
      <c r="P857" s="26" t="s">
        <v>8087</v>
      </c>
    </row>
    <row r="858" spans="1:16" hidden="1" x14ac:dyDescent="0.25">
      <c r="A858" s="25">
        <v>44396</v>
      </c>
      <c r="B858" s="25">
        <v>44396</v>
      </c>
      <c r="C858" s="26" t="s">
        <v>8088</v>
      </c>
      <c r="D858" s="26" t="s">
        <v>8089</v>
      </c>
      <c r="E858" s="26" t="s">
        <v>5494</v>
      </c>
      <c r="F858" s="26" t="s">
        <v>5495</v>
      </c>
      <c r="G858" s="27">
        <v>111058</v>
      </c>
      <c r="H858" s="27">
        <v>0</v>
      </c>
      <c r="I858" s="27">
        <v>11106</v>
      </c>
      <c r="J858" s="27">
        <v>122164</v>
      </c>
      <c r="K858" s="27" t="e">
        <f>VLOOKUP(D858,'[1]Xử lý'!$C$175:$I$415,1,0)</f>
        <v>#N/A</v>
      </c>
      <c r="L858" s="27"/>
      <c r="M858" s="27"/>
      <c r="N858" s="26" t="s">
        <v>5496</v>
      </c>
      <c r="O858" s="26" t="b">
        <v>1</v>
      </c>
      <c r="P858" s="26" t="s">
        <v>8090</v>
      </c>
    </row>
    <row r="859" spans="1:16" hidden="1" x14ac:dyDescent="0.25">
      <c r="A859" s="25">
        <v>44396</v>
      </c>
      <c r="B859" s="25">
        <v>44396</v>
      </c>
      <c r="C859" s="26" t="s">
        <v>8091</v>
      </c>
      <c r="D859" s="26" t="s">
        <v>8092</v>
      </c>
      <c r="E859" s="26" t="s">
        <v>5494</v>
      </c>
      <c r="F859" s="26" t="s">
        <v>5495</v>
      </c>
      <c r="G859" s="27">
        <v>392004</v>
      </c>
      <c r="H859" s="27">
        <v>0</v>
      </c>
      <c r="I859" s="27">
        <v>39201</v>
      </c>
      <c r="J859" s="27">
        <v>431205</v>
      </c>
      <c r="K859" s="27" t="e">
        <f>VLOOKUP(D859,'[1]Xử lý'!$C$175:$I$415,1,0)</f>
        <v>#N/A</v>
      </c>
      <c r="L859" s="27"/>
      <c r="M859" s="27"/>
      <c r="N859" s="26" t="s">
        <v>5496</v>
      </c>
      <c r="O859" s="26" t="b">
        <v>1</v>
      </c>
      <c r="P859" s="26" t="s">
        <v>8093</v>
      </c>
    </row>
    <row r="860" spans="1:16" hidden="1" x14ac:dyDescent="0.25">
      <c r="A860" s="25">
        <v>44396</v>
      </c>
      <c r="B860" s="25">
        <v>44396</v>
      </c>
      <c r="C860" s="26" t="s">
        <v>8094</v>
      </c>
      <c r="D860" s="26" t="s">
        <v>8095</v>
      </c>
      <c r="E860" s="26" t="s">
        <v>5494</v>
      </c>
      <c r="F860" s="26" t="s">
        <v>5495</v>
      </c>
      <c r="G860" s="27">
        <v>489243</v>
      </c>
      <c r="H860" s="27">
        <v>0</v>
      </c>
      <c r="I860" s="27">
        <v>48925</v>
      </c>
      <c r="J860" s="27">
        <v>538168</v>
      </c>
      <c r="K860" s="27" t="e">
        <f>VLOOKUP(D860,'[1]Xử lý'!$C$175:$I$415,1,0)</f>
        <v>#N/A</v>
      </c>
      <c r="L860" s="27"/>
      <c r="M860" s="27"/>
      <c r="N860" s="26" t="s">
        <v>5496</v>
      </c>
      <c r="O860" s="26" t="b">
        <v>1</v>
      </c>
      <c r="P860" s="26" t="s">
        <v>8096</v>
      </c>
    </row>
    <row r="861" spans="1:16" hidden="1" x14ac:dyDescent="0.25">
      <c r="A861" s="25">
        <v>44396</v>
      </c>
      <c r="B861" s="25">
        <v>44396</v>
      </c>
      <c r="C861" s="26" t="s">
        <v>8097</v>
      </c>
      <c r="D861" s="26" t="s">
        <v>8098</v>
      </c>
      <c r="E861" s="26" t="s">
        <v>5494</v>
      </c>
      <c r="F861" s="26" t="s">
        <v>5495</v>
      </c>
      <c r="G861" s="27">
        <v>101989</v>
      </c>
      <c r="H861" s="27">
        <v>0</v>
      </c>
      <c r="I861" s="27">
        <v>10199</v>
      </c>
      <c r="J861" s="27">
        <v>112188</v>
      </c>
      <c r="K861" s="27" t="e">
        <f>VLOOKUP(D861,'[1]Xử lý'!$C$175:$I$415,1,0)</f>
        <v>#N/A</v>
      </c>
      <c r="L861" s="27"/>
      <c r="M861" s="27"/>
      <c r="N861" s="26" t="s">
        <v>5496</v>
      </c>
      <c r="O861" s="26" t="b">
        <v>1</v>
      </c>
      <c r="P861" s="26" t="s">
        <v>8099</v>
      </c>
    </row>
    <row r="862" spans="1:16" hidden="1" x14ac:dyDescent="0.25">
      <c r="A862" s="25">
        <v>44396</v>
      </c>
      <c r="B862" s="25">
        <v>44396</v>
      </c>
      <c r="C862" s="26" t="s">
        <v>8100</v>
      </c>
      <c r="D862" s="26" t="s">
        <v>8101</v>
      </c>
      <c r="E862" s="26" t="s">
        <v>5494</v>
      </c>
      <c r="F862" s="26" t="s">
        <v>5495</v>
      </c>
      <c r="G862" s="27">
        <v>137969</v>
      </c>
      <c r="H862" s="27">
        <v>0</v>
      </c>
      <c r="I862" s="27">
        <v>13797</v>
      </c>
      <c r="J862" s="27">
        <v>151766</v>
      </c>
      <c r="K862" s="27" t="e">
        <f>VLOOKUP(D862,'[1]Xử lý'!$C$175:$I$415,1,0)</f>
        <v>#N/A</v>
      </c>
      <c r="L862" s="27"/>
      <c r="M862" s="27"/>
      <c r="N862" s="26" t="s">
        <v>5496</v>
      </c>
      <c r="O862" s="26" t="b">
        <v>1</v>
      </c>
      <c r="P862" s="26" t="s">
        <v>8102</v>
      </c>
    </row>
    <row r="863" spans="1:16" hidden="1" x14ac:dyDescent="0.25">
      <c r="A863" s="25">
        <v>44396</v>
      </c>
      <c r="B863" s="25">
        <v>44396</v>
      </c>
      <c r="C863" s="26" t="s">
        <v>8103</v>
      </c>
      <c r="D863" s="26" t="s">
        <v>8104</v>
      </c>
      <c r="E863" s="26" t="s">
        <v>5494</v>
      </c>
      <c r="F863" s="26" t="s">
        <v>5495</v>
      </c>
      <c r="G863" s="27">
        <v>111058</v>
      </c>
      <c r="H863" s="27">
        <v>0</v>
      </c>
      <c r="I863" s="27">
        <v>11106</v>
      </c>
      <c r="J863" s="27">
        <v>122164</v>
      </c>
      <c r="K863" s="27" t="e">
        <f>VLOOKUP(D863,'[1]Xử lý'!$C$175:$I$415,1,0)</f>
        <v>#N/A</v>
      </c>
      <c r="L863" s="27"/>
      <c r="M863" s="27"/>
      <c r="N863" s="26" t="s">
        <v>5496</v>
      </c>
      <c r="O863" s="26" t="b">
        <v>1</v>
      </c>
      <c r="P863" s="26" t="s">
        <v>8105</v>
      </c>
    </row>
    <row r="864" spans="1:16" hidden="1" x14ac:dyDescent="0.25">
      <c r="A864" s="25">
        <v>44396</v>
      </c>
      <c r="B864" s="25">
        <v>44396</v>
      </c>
      <c r="C864" s="26" t="s">
        <v>8106</v>
      </c>
      <c r="D864" s="26" t="s">
        <v>8107</v>
      </c>
      <c r="E864" s="26" t="s">
        <v>5494</v>
      </c>
      <c r="F864" s="26" t="s">
        <v>5495</v>
      </c>
      <c r="G864" s="27">
        <v>61250</v>
      </c>
      <c r="H864" s="27">
        <v>0</v>
      </c>
      <c r="I864" s="27">
        <v>6125</v>
      </c>
      <c r="J864" s="27">
        <v>67375</v>
      </c>
      <c r="K864" s="27" t="e">
        <f>VLOOKUP(D864,'[1]Xử lý'!$C$175:$I$415,1,0)</f>
        <v>#N/A</v>
      </c>
      <c r="L864" s="27"/>
      <c r="M864" s="27"/>
      <c r="N864" s="26" t="s">
        <v>5496</v>
      </c>
      <c r="O864" s="26" t="b">
        <v>1</v>
      </c>
      <c r="P864" s="26" t="s">
        <v>8108</v>
      </c>
    </row>
    <row r="865" spans="1:16" hidden="1" x14ac:dyDescent="0.25">
      <c r="A865" s="25">
        <v>44396</v>
      </c>
      <c r="B865" s="25">
        <v>44396</v>
      </c>
      <c r="C865" s="26" t="s">
        <v>8109</v>
      </c>
      <c r="D865" s="26" t="s">
        <v>8110</v>
      </c>
      <c r="E865" s="26" t="s">
        <v>5494</v>
      </c>
      <c r="F865" s="26" t="s">
        <v>5495</v>
      </c>
      <c r="G865" s="27">
        <v>87787</v>
      </c>
      <c r="H865" s="27">
        <v>0</v>
      </c>
      <c r="I865" s="27">
        <v>8779</v>
      </c>
      <c r="J865" s="27">
        <v>96566</v>
      </c>
      <c r="K865" s="27" t="e">
        <f>VLOOKUP(D865,'[1]Xử lý'!$C$175:$I$415,1,0)</f>
        <v>#N/A</v>
      </c>
      <c r="L865" s="27"/>
      <c r="M865" s="27"/>
      <c r="N865" s="26" t="s">
        <v>5496</v>
      </c>
      <c r="O865" s="26" t="b">
        <v>1</v>
      </c>
      <c r="P865" s="26" t="s">
        <v>8111</v>
      </c>
    </row>
    <row r="866" spans="1:16" hidden="1" x14ac:dyDescent="0.25">
      <c r="A866" s="25">
        <v>44396</v>
      </c>
      <c r="B866" s="25">
        <v>44396</v>
      </c>
      <c r="C866" s="26" t="s">
        <v>8112</v>
      </c>
      <c r="D866" s="26" t="s">
        <v>8113</v>
      </c>
      <c r="E866" s="26" t="s">
        <v>5494</v>
      </c>
      <c r="F866" s="26" t="s">
        <v>5495</v>
      </c>
      <c r="G866" s="27">
        <v>111058</v>
      </c>
      <c r="H866" s="27">
        <v>0</v>
      </c>
      <c r="I866" s="27">
        <v>11106</v>
      </c>
      <c r="J866" s="27">
        <v>122164</v>
      </c>
      <c r="K866" s="27" t="e">
        <f>VLOOKUP(D866,'[1]Xử lý'!$C$175:$I$415,1,0)</f>
        <v>#N/A</v>
      </c>
      <c r="L866" s="27"/>
      <c r="M866" s="27"/>
      <c r="N866" s="26" t="s">
        <v>5496</v>
      </c>
      <c r="O866" s="26" t="b">
        <v>1</v>
      </c>
      <c r="P866" s="26" t="s">
        <v>8114</v>
      </c>
    </row>
    <row r="867" spans="1:16" hidden="1" x14ac:dyDescent="0.25">
      <c r="A867" s="25">
        <v>44396</v>
      </c>
      <c r="B867" s="25">
        <v>44396</v>
      </c>
      <c r="C867" s="26" t="s">
        <v>8115</v>
      </c>
      <c r="D867" s="26" t="s">
        <v>8116</v>
      </c>
      <c r="E867" s="26" t="s">
        <v>5494</v>
      </c>
      <c r="F867" s="26" t="s">
        <v>5495</v>
      </c>
      <c r="G867" s="27">
        <v>1059938</v>
      </c>
      <c r="H867" s="27">
        <v>0</v>
      </c>
      <c r="I867" s="27">
        <v>105994</v>
      </c>
      <c r="J867" s="27">
        <v>1165932</v>
      </c>
      <c r="K867" s="27" t="e">
        <f>VLOOKUP(D867,'[1]Xử lý'!$C$175:$I$415,1,0)</f>
        <v>#N/A</v>
      </c>
      <c r="L867" s="27"/>
      <c r="M867" s="27"/>
      <c r="N867" s="26" t="s">
        <v>5496</v>
      </c>
      <c r="O867" s="26" t="b">
        <v>1</v>
      </c>
      <c r="P867" s="26" t="s">
        <v>8117</v>
      </c>
    </row>
    <row r="868" spans="1:16" hidden="1" x14ac:dyDescent="0.25">
      <c r="A868" s="25">
        <v>44396</v>
      </c>
      <c r="B868" s="25">
        <v>44396</v>
      </c>
      <c r="C868" s="26" t="s">
        <v>8118</v>
      </c>
      <c r="D868" s="26" t="s">
        <v>8119</v>
      </c>
      <c r="E868" s="26" t="s">
        <v>5494</v>
      </c>
      <c r="F868" s="26" t="s">
        <v>5495</v>
      </c>
      <c r="G868" s="27">
        <v>111058</v>
      </c>
      <c r="H868" s="27">
        <v>0</v>
      </c>
      <c r="I868" s="27">
        <v>11106</v>
      </c>
      <c r="J868" s="27">
        <v>122164</v>
      </c>
      <c r="K868" s="27" t="e">
        <f>VLOOKUP(D868,'[1]Xử lý'!$C$175:$I$415,1,0)</f>
        <v>#N/A</v>
      </c>
      <c r="L868" s="27"/>
      <c r="M868" s="27"/>
      <c r="N868" s="26" t="s">
        <v>5496</v>
      </c>
      <c r="O868" s="26" t="b">
        <v>1</v>
      </c>
      <c r="P868" s="26" t="s">
        <v>8120</v>
      </c>
    </row>
    <row r="869" spans="1:16" hidden="1" x14ac:dyDescent="0.25">
      <c r="A869" s="25">
        <v>44396</v>
      </c>
      <c r="B869" s="25">
        <v>44396</v>
      </c>
      <c r="C869" s="26" t="s">
        <v>8121</v>
      </c>
      <c r="D869" s="26" t="s">
        <v>8122</v>
      </c>
      <c r="E869" s="26" t="s">
        <v>5494</v>
      </c>
      <c r="F869" s="26" t="s">
        <v>5495</v>
      </c>
      <c r="G869" s="27">
        <v>354376</v>
      </c>
      <c r="H869" s="27">
        <v>0</v>
      </c>
      <c r="I869" s="27">
        <v>0</v>
      </c>
      <c r="J869" s="27">
        <v>354376</v>
      </c>
      <c r="K869" s="27" t="e">
        <f>VLOOKUP(D869,'[1]Xử lý'!$C$175:$I$415,1,0)</f>
        <v>#N/A</v>
      </c>
      <c r="L869" s="27"/>
      <c r="M869" s="27"/>
      <c r="N869" s="26" t="s">
        <v>5496</v>
      </c>
      <c r="O869" s="26" t="b">
        <v>1</v>
      </c>
      <c r="P869" s="26" t="s">
        <v>8123</v>
      </c>
    </row>
    <row r="870" spans="1:16" hidden="1" x14ac:dyDescent="0.25">
      <c r="A870" s="25">
        <v>44396</v>
      </c>
      <c r="B870" s="25">
        <v>44396</v>
      </c>
      <c r="C870" s="26" t="s">
        <v>8124</v>
      </c>
      <c r="D870" s="26" t="s">
        <v>8125</v>
      </c>
      <c r="E870" s="26" t="s">
        <v>5494</v>
      </c>
      <c r="F870" s="26" t="s">
        <v>5495</v>
      </c>
      <c r="G870" s="27">
        <v>200728</v>
      </c>
      <c r="H870" s="27">
        <v>0</v>
      </c>
      <c r="I870" s="27">
        <v>20073</v>
      </c>
      <c r="J870" s="27">
        <v>220801</v>
      </c>
      <c r="K870" s="27" t="e">
        <f>VLOOKUP(D870,'[1]Xử lý'!$C$175:$I$415,1,0)</f>
        <v>#N/A</v>
      </c>
      <c r="L870" s="27"/>
      <c r="M870" s="27"/>
      <c r="N870" s="26" t="s">
        <v>5496</v>
      </c>
      <c r="O870" s="26" t="b">
        <v>1</v>
      </c>
      <c r="P870" s="26" t="s">
        <v>8126</v>
      </c>
    </row>
    <row r="871" spans="1:16" hidden="1" x14ac:dyDescent="0.25">
      <c r="A871" s="25">
        <v>44396</v>
      </c>
      <c r="B871" s="25">
        <v>44396</v>
      </c>
      <c r="C871" s="26" t="s">
        <v>8127</v>
      </c>
      <c r="D871" s="26" t="s">
        <v>8128</v>
      </c>
      <c r="E871" s="26" t="s">
        <v>5494</v>
      </c>
      <c r="F871" s="26" t="s">
        <v>5495</v>
      </c>
      <c r="G871" s="27">
        <v>407956</v>
      </c>
      <c r="H871" s="27">
        <v>0</v>
      </c>
      <c r="I871" s="27">
        <v>40796</v>
      </c>
      <c r="J871" s="27">
        <v>448752</v>
      </c>
      <c r="K871" s="27" t="e">
        <f>VLOOKUP(D871,'[1]Xử lý'!$C$175:$I$415,1,0)</f>
        <v>#N/A</v>
      </c>
      <c r="L871" s="27"/>
      <c r="M871" s="27"/>
      <c r="N871" s="26" t="s">
        <v>5496</v>
      </c>
      <c r="O871" s="26" t="b">
        <v>1</v>
      </c>
      <c r="P871" s="26" t="s">
        <v>8129</v>
      </c>
    </row>
    <row r="872" spans="1:16" hidden="1" x14ac:dyDescent="0.25">
      <c r="A872" s="25">
        <v>44396</v>
      </c>
      <c r="B872" s="25">
        <v>44396</v>
      </c>
      <c r="C872" s="26" t="s">
        <v>8130</v>
      </c>
      <c r="D872" s="26" t="s">
        <v>8131</v>
      </c>
      <c r="E872" s="26" t="s">
        <v>5494</v>
      </c>
      <c r="F872" s="26" t="s">
        <v>5495</v>
      </c>
      <c r="G872" s="27">
        <v>1562600</v>
      </c>
      <c r="H872" s="27">
        <v>0</v>
      </c>
      <c r="I872" s="27">
        <v>156261</v>
      </c>
      <c r="J872" s="27">
        <v>1718861</v>
      </c>
      <c r="K872" s="27" t="e">
        <f>VLOOKUP(D872,'[1]Xử lý'!$C$175:$I$415,1,0)</f>
        <v>#N/A</v>
      </c>
      <c r="L872" s="27"/>
      <c r="M872" s="27"/>
      <c r="N872" s="26" t="s">
        <v>5496</v>
      </c>
      <c r="O872" s="26" t="b">
        <v>1</v>
      </c>
      <c r="P872" s="26" t="s">
        <v>8132</v>
      </c>
    </row>
    <row r="873" spans="1:16" hidden="1" x14ac:dyDescent="0.25">
      <c r="A873" s="25">
        <v>44396</v>
      </c>
      <c r="B873" s="25">
        <v>44396</v>
      </c>
      <c r="C873" s="26" t="s">
        <v>8133</v>
      </c>
      <c r="D873" s="26" t="s">
        <v>8134</v>
      </c>
      <c r="E873" s="26" t="s">
        <v>5494</v>
      </c>
      <c r="F873" s="26" t="s">
        <v>5495</v>
      </c>
      <c r="G873" s="27">
        <v>200728</v>
      </c>
      <c r="H873" s="27">
        <v>0</v>
      </c>
      <c r="I873" s="27">
        <v>20073</v>
      </c>
      <c r="J873" s="27">
        <v>220801</v>
      </c>
      <c r="K873" s="27" t="e">
        <f>VLOOKUP(D873,'[1]Xử lý'!$C$175:$I$415,1,0)</f>
        <v>#N/A</v>
      </c>
      <c r="L873" s="27"/>
      <c r="M873" s="27"/>
      <c r="N873" s="26" t="s">
        <v>5496</v>
      </c>
      <c r="O873" s="26" t="b">
        <v>1</v>
      </c>
      <c r="P873" s="26" t="s">
        <v>8135</v>
      </c>
    </row>
    <row r="874" spans="1:16" hidden="1" x14ac:dyDescent="0.25">
      <c r="A874" s="25">
        <v>44396</v>
      </c>
      <c r="B874" s="25">
        <v>44396</v>
      </c>
      <c r="C874" s="26" t="s">
        <v>8136</v>
      </c>
      <c r="D874" s="26" t="s">
        <v>8137</v>
      </c>
      <c r="E874" s="26" t="s">
        <v>5494</v>
      </c>
      <c r="F874" s="26" t="s">
        <v>5495</v>
      </c>
      <c r="G874" s="27">
        <v>443450</v>
      </c>
      <c r="H874" s="27">
        <v>0</v>
      </c>
      <c r="I874" s="27">
        <v>24500</v>
      </c>
      <c r="J874" s="27">
        <v>467950</v>
      </c>
      <c r="K874" s="27" t="e">
        <f>VLOOKUP(D874,'[1]Xử lý'!$C$175:$I$415,1,0)</f>
        <v>#N/A</v>
      </c>
      <c r="L874" s="27"/>
      <c r="M874" s="27"/>
      <c r="N874" s="26" t="s">
        <v>5496</v>
      </c>
      <c r="O874" s="26" t="b">
        <v>1</v>
      </c>
      <c r="P874" s="26" t="s">
        <v>8138</v>
      </c>
    </row>
    <row r="875" spans="1:16" hidden="1" x14ac:dyDescent="0.25">
      <c r="A875" s="25">
        <v>44396</v>
      </c>
      <c r="B875" s="25">
        <v>44396</v>
      </c>
      <c r="C875" s="26" t="s">
        <v>8139</v>
      </c>
      <c r="D875" s="26" t="s">
        <v>8140</v>
      </c>
      <c r="E875" s="26" t="s">
        <v>5494</v>
      </c>
      <c r="F875" s="26" t="s">
        <v>5495</v>
      </c>
      <c r="G875" s="27">
        <v>242546</v>
      </c>
      <c r="H875" s="27">
        <v>0</v>
      </c>
      <c r="I875" s="27">
        <v>24255</v>
      </c>
      <c r="J875" s="27">
        <v>266801</v>
      </c>
      <c r="K875" s="27" t="e">
        <f>VLOOKUP(D875,'[1]Xử lý'!$C$175:$I$415,1,0)</f>
        <v>#N/A</v>
      </c>
      <c r="L875" s="27"/>
      <c r="M875" s="27"/>
      <c r="N875" s="26" t="s">
        <v>5496</v>
      </c>
      <c r="O875" s="26" t="b">
        <v>1</v>
      </c>
      <c r="P875" s="26" t="s">
        <v>8141</v>
      </c>
    </row>
    <row r="876" spans="1:16" hidden="1" x14ac:dyDescent="0.25">
      <c r="A876" s="25">
        <v>44396</v>
      </c>
      <c r="B876" s="25">
        <v>44396</v>
      </c>
      <c r="C876" s="26" t="s">
        <v>8142</v>
      </c>
      <c r="D876" s="26" t="s">
        <v>8143</v>
      </c>
      <c r="E876" s="26" t="s">
        <v>5494</v>
      </c>
      <c r="F876" s="26" t="s">
        <v>5495</v>
      </c>
      <c r="G876" s="27">
        <v>101989</v>
      </c>
      <c r="H876" s="27">
        <v>0</v>
      </c>
      <c r="I876" s="27">
        <v>10199</v>
      </c>
      <c r="J876" s="27">
        <v>112188</v>
      </c>
      <c r="K876" s="27" t="e">
        <f>VLOOKUP(D876,'[1]Xử lý'!$C$175:$I$415,1,0)</f>
        <v>#N/A</v>
      </c>
      <c r="L876" s="27"/>
      <c r="M876" s="27"/>
      <c r="N876" s="26" t="s">
        <v>5496</v>
      </c>
      <c r="O876" s="26" t="b">
        <v>1</v>
      </c>
      <c r="P876" s="26" t="s">
        <v>8144</v>
      </c>
    </row>
    <row r="877" spans="1:16" hidden="1" x14ac:dyDescent="0.25">
      <c r="A877" s="25">
        <v>44396</v>
      </c>
      <c r="B877" s="25">
        <v>44396</v>
      </c>
      <c r="C877" s="26" t="s">
        <v>8145</v>
      </c>
      <c r="D877" s="26" t="s">
        <v>8146</v>
      </c>
      <c r="E877" s="26" t="s">
        <v>5494</v>
      </c>
      <c r="F877" s="26" t="s">
        <v>5495</v>
      </c>
      <c r="G877" s="27">
        <v>161240</v>
      </c>
      <c r="H877" s="27">
        <v>0</v>
      </c>
      <c r="I877" s="27">
        <v>16124</v>
      </c>
      <c r="J877" s="27">
        <v>177364</v>
      </c>
      <c r="K877" s="27" t="e">
        <f>VLOOKUP(D877,'[1]Xử lý'!$C$175:$I$415,1,0)</f>
        <v>#N/A</v>
      </c>
      <c r="L877" s="27"/>
      <c r="M877" s="27"/>
      <c r="N877" s="26" t="s">
        <v>5496</v>
      </c>
      <c r="O877" s="26" t="b">
        <v>1</v>
      </c>
      <c r="P877" s="26" t="s">
        <v>8147</v>
      </c>
    </row>
    <row r="878" spans="1:16" hidden="1" x14ac:dyDescent="0.25">
      <c r="A878" s="25">
        <v>44396</v>
      </c>
      <c r="B878" s="25">
        <v>44396</v>
      </c>
      <c r="C878" s="26" t="s">
        <v>8148</v>
      </c>
      <c r="D878" s="26" t="s">
        <v>8149</v>
      </c>
      <c r="E878" s="26" t="s">
        <v>5494</v>
      </c>
      <c r="F878" s="26" t="s">
        <v>5495</v>
      </c>
      <c r="G878" s="27">
        <v>50182</v>
      </c>
      <c r="H878" s="27">
        <v>0</v>
      </c>
      <c r="I878" s="27">
        <v>5018</v>
      </c>
      <c r="J878" s="27">
        <v>55200</v>
      </c>
      <c r="K878" s="27" t="e">
        <f>VLOOKUP(D878,'[1]Xử lý'!$C$175:$I$415,1,0)</f>
        <v>#N/A</v>
      </c>
      <c r="L878" s="27"/>
      <c r="M878" s="27"/>
      <c r="N878" s="26" t="s">
        <v>5496</v>
      </c>
      <c r="O878" s="26" t="b">
        <v>1</v>
      </c>
      <c r="P878" s="26" t="s">
        <v>8150</v>
      </c>
    </row>
    <row r="879" spans="1:16" hidden="1" x14ac:dyDescent="0.25">
      <c r="A879" s="25">
        <v>44396</v>
      </c>
      <c r="B879" s="25">
        <v>44396</v>
      </c>
      <c r="C879" s="26" t="s">
        <v>8151</v>
      </c>
      <c r="D879" s="26" t="s">
        <v>8152</v>
      </c>
      <c r="E879" s="26" t="s">
        <v>5494</v>
      </c>
      <c r="F879" s="26" t="s">
        <v>5495</v>
      </c>
      <c r="G879" s="27">
        <v>111058</v>
      </c>
      <c r="H879" s="27">
        <v>0</v>
      </c>
      <c r="I879" s="27">
        <v>11106</v>
      </c>
      <c r="J879" s="27">
        <v>122164</v>
      </c>
      <c r="K879" s="27" t="e">
        <f>VLOOKUP(D879,'[1]Xử lý'!$C$175:$I$415,1,0)</f>
        <v>#N/A</v>
      </c>
      <c r="L879" s="27"/>
      <c r="M879" s="27"/>
      <c r="N879" s="26" t="s">
        <v>5496</v>
      </c>
      <c r="O879" s="26" t="b">
        <v>1</v>
      </c>
      <c r="P879" s="26" t="s">
        <v>8153</v>
      </c>
    </row>
    <row r="880" spans="1:16" hidden="1" x14ac:dyDescent="0.25">
      <c r="A880" s="25">
        <v>44396</v>
      </c>
      <c r="B880" s="25">
        <v>44396</v>
      </c>
      <c r="C880" s="26" t="s">
        <v>8154</v>
      </c>
      <c r="D880" s="26" t="s">
        <v>8155</v>
      </c>
      <c r="E880" s="26" t="s">
        <v>5494</v>
      </c>
      <c r="F880" s="26" t="s">
        <v>5495</v>
      </c>
      <c r="G880" s="27">
        <v>203978</v>
      </c>
      <c r="H880" s="27">
        <v>0</v>
      </c>
      <c r="I880" s="27">
        <v>20398</v>
      </c>
      <c r="J880" s="27">
        <v>224376</v>
      </c>
      <c r="K880" s="27" t="e">
        <f>VLOOKUP(D880,'[1]Xử lý'!$C$175:$I$415,1,0)</f>
        <v>#N/A</v>
      </c>
      <c r="L880" s="27"/>
      <c r="M880" s="27"/>
      <c r="N880" s="26" t="s">
        <v>5496</v>
      </c>
      <c r="O880" s="26" t="b">
        <v>1</v>
      </c>
      <c r="P880" s="26" t="s">
        <v>8156</v>
      </c>
    </row>
    <row r="881" spans="1:16" hidden="1" x14ac:dyDescent="0.25">
      <c r="A881" s="25">
        <v>44396</v>
      </c>
      <c r="B881" s="25">
        <v>44396</v>
      </c>
      <c r="C881" s="26" t="s">
        <v>8157</v>
      </c>
      <c r="D881" s="26" t="s">
        <v>8158</v>
      </c>
      <c r="E881" s="26" t="s">
        <v>5494</v>
      </c>
      <c r="F881" s="26" t="s">
        <v>5495</v>
      </c>
      <c r="G881" s="27">
        <v>177188</v>
      </c>
      <c r="H881" s="27">
        <v>0</v>
      </c>
      <c r="I881" s="27">
        <v>0</v>
      </c>
      <c r="J881" s="27">
        <v>177188</v>
      </c>
      <c r="K881" s="27" t="e">
        <f>VLOOKUP(D881,'[1]Xử lý'!$C$175:$I$415,1,0)</f>
        <v>#N/A</v>
      </c>
      <c r="L881" s="27"/>
      <c r="M881" s="27"/>
      <c r="N881" s="26" t="s">
        <v>5496</v>
      </c>
      <c r="O881" s="26" t="b">
        <v>1</v>
      </c>
      <c r="P881" s="26" t="s">
        <v>8159</v>
      </c>
    </row>
    <row r="882" spans="1:16" hidden="1" x14ac:dyDescent="0.25">
      <c r="A882" s="25">
        <v>44396</v>
      </c>
      <c r="B882" s="25">
        <v>44396</v>
      </c>
      <c r="C882" s="26" t="s">
        <v>8160</v>
      </c>
      <c r="D882" s="26" t="s">
        <v>8161</v>
      </c>
      <c r="E882" s="26" t="s">
        <v>5494</v>
      </c>
      <c r="F882" s="26" t="s">
        <v>5495</v>
      </c>
      <c r="G882" s="27">
        <v>50182</v>
      </c>
      <c r="H882" s="27">
        <v>0</v>
      </c>
      <c r="I882" s="27">
        <v>5018</v>
      </c>
      <c r="J882" s="27">
        <v>55200</v>
      </c>
      <c r="K882" s="27" t="e">
        <f>VLOOKUP(D882,'[1]Xử lý'!$C$175:$I$415,1,0)</f>
        <v>#N/A</v>
      </c>
      <c r="L882" s="27"/>
      <c r="M882" s="27"/>
      <c r="N882" s="26" t="s">
        <v>5496</v>
      </c>
      <c r="O882" s="26" t="b">
        <v>1</v>
      </c>
      <c r="P882" s="26" t="s">
        <v>8162</v>
      </c>
    </row>
    <row r="883" spans="1:16" hidden="1" x14ac:dyDescent="0.25">
      <c r="A883" s="25">
        <v>44396</v>
      </c>
      <c r="B883" s="25">
        <v>44396</v>
      </c>
      <c r="C883" s="26" t="s">
        <v>8163</v>
      </c>
      <c r="D883" s="26" t="s">
        <v>8164</v>
      </c>
      <c r="E883" s="26" t="s">
        <v>5494</v>
      </c>
      <c r="F883" s="26" t="s">
        <v>5495</v>
      </c>
      <c r="G883" s="27">
        <v>290015</v>
      </c>
      <c r="H883" s="27">
        <v>0</v>
      </c>
      <c r="I883" s="27">
        <v>29002</v>
      </c>
      <c r="J883" s="27">
        <v>319017</v>
      </c>
      <c r="K883" s="27" t="e">
        <f>VLOOKUP(D883,'[1]Xử lý'!$C$175:$I$415,1,0)</f>
        <v>#N/A</v>
      </c>
      <c r="L883" s="27"/>
      <c r="M883" s="27"/>
      <c r="N883" s="26" t="s">
        <v>5496</v>
      </c>
      <c r="O883" s="26" t="b">
        <v>1</v>
      </c>
      <c r="P883" s="26" t="s">
        <v>8165</v>
      </c>
    </row>
    <row r="884" spans="1:16" hidden="1" x14ac:dyDescent="0.25">
      <c r="A884" s="25">
        <v>44396</v>
      </c>
      <c r="B884" s="25">
        <v>44396</v>
      </c>
      <c r="C884" s="26" t="s">
        <v>8166</v>
      </c>
      <c r="D884" s="26" t="s">
        <v>8167</v>
      </c>
      <c r="E884" s="26" t="s">
        <v>5494</v>
      </c>
      <c r="F884" s="26" t="s">
        <v>5495</v>
      </c>
      <c r="G884" s="27">
        <v>177188</v>
      </c>
      <c r="H884" s="27">
        <v>0</v>
      </c>
      <c r="I884" s="27">
        <v>0</v>
      </c>
      <c r="J884" s="27">
        <v>177188</v>
      </c>
      <c r="K884" s="27" t="e">
        <f>VLOOKUP(D884,'[1]Xử lý'!$C$175:$I$415,1,0)</f>
        <v>#N/A</v>
      </c>
      <c r="L884" s="27"/>
      <c r="M884" s="27"/>
      <c r="N884" s="26" t="s">
        <v>5496</v>
      </c>
      <c r="O884" s="26" t="b">
        <v>1</v>
      </c>
      <c r="P884" s="26" t="s">
        <v>8168</v>
      </c>
    </row>
    <row r="885" spans="1:16" hidden="1" x14ac:dyDescent="0.25">
      <c r="A885" s="25">
        <v>44396</v>
      </c>
      <c r="B885" s="25">
        <v>44396</v>
      </c>
      <c r="C885" s="26" t="s">
        <v>8169</v>
      </c>
      <c r="D885" s="26" t="s">
        <v>8170</v>
      </c>
      <c r="E885" s="26" t="s">
        <v>5494</v>
      </c>
      <c r="F885" s="26" t="s">
        <v>5495</v>
      </c>
      <c r="G885" s="27">
        <v>203978</v>
      </c>
      <c r="H885" s="27">
        <v>0</v>
      </c>
      <c r="I885" s="27">
        <v>20398</v>
      </c>
      <c r="J885" s="27">
        <v>224376</v>
      </c>
      <c r="K885" s="27" t="e">
        <f>VLOOKUP(D885,'[1]Xử lý'!$C$175:$I$415,1,0)</f>
        <v>#N/A</v>
      </c>
      <c r="L885" s="27"/>
      <c r="M885" s="27"/>
      <c r="N885" s="26" t="s">
        <v>5496</v>
      </c>
      <c r="O885" s="26" t="b">
        <v>1</v>
      </c>
      <c r="P885" s="26" t="s">
        <v>8171</v>
      </c>
    </row>
    <row r="886" spans="1:16" hidden="1" x14ac:dyDescent="0.25">
      <c r="A886" s="25">
        <v>44396</v>
      </c>
      <c r="B886" s="25">
        <v>44396</v>
      </c>
      <c r="C886" s="26" t="s">
        <v>8172</v>
      </c>
      <c r="D886" s="26" t="s">
        <v>8173</v>
      </c>
      <c r="E886" s="26" t="s">
        <v>5494</v>
      </c>
      <c r="F886" s="26" t="s">
        <v>5495</v>
      </c>
      <c r="G886" s="27">
        <v>92000</v>
      </c>
      <c r="H886" s="27">
        <v>0</v>
      </c>
      <c r="I886" s="27">
        <v>9200</v>
      </c>
      <c r="J886" s="27">
        <v>101200</v>
      </c>
      <c r="K886" s="27" t="e">
        <f>VLOOKUP(D886,'[1]Xử lý'!$C$175:$I$415,1,0)</f>
        <v>#N/A</v>
      </c>
      <c r="L886" s="27"/>
      <c r="M886" s="27"/>
      <c r="N886" s="26" t="s">
        <v>5496</v>
      </c>
      <c r="O886" s="26" t="b">
        <v>1</v>
      </c>
      <c r="P886" s="26" t="s">
        <v>8174</v>
      </c>
    </row>
    <row r="887" spans="1:16" hidden="1" x14ac:dyDescent="0.25">
      <c r="A887" s="25">
        <v>44396</v>
      </c>
      <c r="B887" s="25">
        <v>44396</v>
      </c>
      <c r="C887" s="26" t="s">
        <v>8175</v>
      </c>
      <c r="D887" s="26" t="s">
        <v>8176</v>
      </c>
      <c r="E887" s="26" t="s">
        <v>5494</v>
      </c>
      <c r="F887" s="26" t="s">
        <v>5495</v>
      </c>
      <c r="G887" s="27">
        <v>278013</v>
      </c>
      <c r="H887" s="27">
        <v>0</v>
      </c>
      <c r="I887" s="27">
        <v>27801</v>
      </c>
      <c r="J887" s="27">
        <v>305814</v>
      </c>
      <c r="K887" s="27" t="e">
        <f>VLOOKUP(D887,'[1]Xử lý'!$C$175:$I$415,1,0)</f>
        <v>#N/A</v>
      </c>
      <c r="L887" s="27"/>
      <c r="M887" s="27"/>
      <c r="N887" s="26" t="s">
        <v>5496</v>
      </c>
      <c r="O887" s="26" t="b">
        <v>1</v>
      </c>
      <c r="P887" s="26" t="s">
        <v>8177</v>
      </c>
    </row>
    <row r="888" spans="1:16" hidden="1" x14ac:dyDescent="0.25">
      <c r="A888" s="25">
        <v>44396</v>
      </c>
      <c r="B888" s="25">
        <v>44396</v>
      </c>
      <c r="C888" s="26" t="s">
        <v>8178</v>
      </c>
      <c r="D888" s="26" t="s">
        <v>8179</v>
      </c>
      <c r="E888" s="26" t="s">
        <v>5494</v>
      </c>
      <c r="F888" s="26" t="s">
        <v>5495</v>
      </c>
      <c r="G888" s="27">
        <v>692332</v>
      </c>
      <c r="H888" s="27">
        <v>0</v>
      </c>
      <c r="I888" s="27">
        <v>69233</v>
      </c>
      <c r="J888" s="27">
        <v>761565</v>
      </c>
      <c r="K888" s="27" t="e">
        <f>VLOOKUP(D888,'[1]Xử lý'!$C$175:$I$415,1,0)</f>
        <v>#N/A</v>
      </c>
      <c r="L888" s="27"/>
      <c r="M888" s="27"/>
      <c r="N888" s="26" t="s">
        <v>5496</v>
      </c>
      <c r="O888" s="26" t="b">
        <v>1</v>
      </c>
      <c r="P888" s="26" t="s">
        <v>8180</v>
      </c>
    </row>
    <row r="889" spans="1:16" hidden="1" x14ac:dyDescent="0.25">
      <c r="A889" s="25">
        <v>44396</v>
      </c>
      <c r="B889" s="25">
        <v>44396</v>
      </c>
      <c r="C889" s="26" t="s">
        <v>8181</v>
      </c>
      <c r="D889" s="26" t="s">
        <v>8182</v>
      </c>
      <c r="E889" s="26" t="s">
        <v>5494</v>
      </c>
      <c r="F889" s="26" t="s">
        <v>5495</v>
      </c>
      <c r="G889" s="27">
        <v>101989</v>
      </c>
      <c r="H889" s="27">
        <v>0</v>
      </c>
      <c r="I889" s="27">
        <v>10199</v>
      </c>
      <c r="J889" s="27">
        <v>112188</v>
      </c>
      <c r="K889" s="27" t="e">
        <f>VLOOKUP(D889,'[1]Xử lý'!$C$175:$I$415,1,0)</f>
        <v>#N/A</v>
      </c>
      <c r="L889" s="27"/>
      <c r="M889" s="27"/>
      <c r="N889" s="26" t="s">
        <v>5496</v>
      </c>
      <c r="O889" s="26" t="b">
        <v>1</v>
      </c>
      <c r="P889" s="26" t="s">
        <v>8183</v>
      </c>
    </row>
    <row r="890" spans="1:16" hidden="1" x14ac:dyDescent="0.25">
      <c r="A890" s="25">
        <v>44396</v>
      </c>
      <c r="B890" s="25">
        <v>44396</v>
      </c>
      <c r="C890" s="26" t="s">
        <v>8184</v>
      </c>
      <c r="D890" s="26" t="s">
        <v>8185</v>
      </c>
      <c r="E890" s="26" t="s">
        <v>5494</v>
      </c>
      <c r="F890" s="26" t="s">
        <v>5495</v>
      </c>
      <c r="G890" s="27">
        <v>100364</v>
      </c>
      <c r="H890" s="27">
        <v>0</v>
      </c>
      <c r="I890" s="27">
        <v>10036</v>
      </c>
      <c r="J890" s="27">
        <v>110400</v>
      </c>
      <c r="K890" s="27" t="e">
        <f>VLOOKUP(D890,'[1]Xử lý'!$C$175:$I$415,1,0)</f>
        <v>#N/A</v>
      </c>
      <c r="L890" s="27"/>
      <c r="M890" s="27"/>
      <c r="N890" s="26" t="s">
        <v>5496</v>
      </c>
      <c r="O890" s="26" t="b">
        <v>1</v>
      </c>
      <c r="P890" s="26" t="s">
        <v>8186</v>
      </c>
    </row>
    <row r="891" spans="1:16" hidden="1" x14ac:dyDescent="0.25">
      <c r="A891" s="25">
        <v>44396</v>
      </c>
      <c r="B891" s="25">
        <v>44396</v>
      </c>
      <c r="C891" s="26" t="s">
        <v>8187</v>
      </c>
      <c r="D891" s="26" t="s">
        <v>8188</v>
      </c>
      <c r="E891" s="26" t="s">
        <v>5494</v>
      </c>
      <c r="F891" s="26" t="s">
        <v>5495</v>
      </c>
      <c r="G891" s="27">
        <v>161240</v>
      </c>
      <c r="H891" s="27">
        <v>0</v>
      </c>
      <c r="I891" s="27">
        <v>16124</v>
      </c>
      <c r="J891" s="27">
        <v>177364</v>
      </c>
      <c r="K891" s="27" t="e">
        <f>VLOOKUP(D891,'[1]Xử lý'!$C$175:$I$415,1,0)</f>
        <v>#N/A</v>
      </c>
      <c r="L891" s="27"/>
      <c r="M891" s="27"/>
      <c r="N891" s="26" t="s">
        <v>5496</v>
      </c>
      <c r="O891" s="26" t="b">
        <v>1</v>
      </c>
      <c r="P891" s="26" t="s">
        <v>8189</v>
      </c>
    </row>
    <row r="892" spans="1:16" hidden="1" x14ac:dyDescent="0.25">
      <c r="A892" s="25">
        <v>44396</v>
      </c>
      <c r="B892" s="25">
        <v>44396</v>
      </c>
      <c r="C892" s="26" t="s">
        <v>8190</v>
      </c>
      <c r="D892" s="26" t="s">
        <v>8191</v>
      </c>
      <c r="E892" s="26" t="s">
        <v>5494</v>
      </c>
      <c r="F892" s="26" t="s">
        <v>5495</v>
      </c>
      <c r="G892" s="27">
        <v>267574</v>
      </c>
      <c r="H892" s="27">
        <v>0</v>
      </c>
      <c r="I892" s="27">
        <v>26757</v>
      </c>
      <c r="J892" s="27">
        <v>294331</v>
      </c>
      <c r="K892" s="27" t="e">
        <f>VLOOKUP(D892,'[1]Xử lý'!$C$175:$I$415,1,0)</f>
        <v>#N/A</v>
      </c>
      <c r="L892" s="27"/>
      <c r="M892" s="27"/>
      <c r="N892" s="26" t="s">
        <v>5496</v>
      </c>
      <c r="O892" s="26" t="b">
        <v>1</v>
      </c>
      <c r="P892" s="26" t="s">
        <v>8192</v>
      </c>
    </row>
    <row r="893" spans="1:16" hidden="1" x14ac:dyDescent="0.25">
      <c r="A893" s="25">
        <v>44396</v>
      </c>
      <c r="B893" s="25">
        <v>44396</v>
      </c>
      <c r="C893" s="26" t="s">
        <v>8193</v>
      </c>
      <c r="D893" s="26" t="s">
        <v>8194</v>
      </c>
      <c r="E893" s="26" t="s">
        <v>5494</v>
      </c>
      <c r="F893" s="26" t="s">
        <v>5495</v>
      </c>
      <c r="G893" s="27">
        <v>222248</v>
      </c>
      <c r="H893" s="27">
        <v>0</v>
      </c>
      <c r="I893" s="27">
        <v>22225</v>
      </c>
      <c r="J893" s="27">
        <v>244473</v>
      </c>
      <c r="K893" s="27" t="e">
        <f>VLOOKUP(D893,'[1]Xử lý'!$C$175:$I$415,1,0)</f>
        <v>#N/A</v>
      </c>
      <c r="L893" s="27"/>
      <c r="M893" s="27"/>
      <c r="N893" s="26" t="s">
        <v>5496</v>
      </c>
      <c r="O893" s="26" t="b">
        <v>1</v>
      </c>
      <c r="P893" s="26" t="s">
        <v>8195</v>
      </c>
    </row>
    <row r="894" spans="1:16" hidden="1" x14ac:dyDescent="0.25">
      <c r="A894" s="25">
        <v>44396</v>
      </c>
      <c r="B894" s="25">
        <v>44396</v>
      </c>
      <c r="C894" s="26" t="s">
        <v>8196</v>
      </c>
      <c r="D894" s="26" t="s">
        <v>8197</v>
      </c>
      <c r="E894" s="26" t="s">
        <v>5494</v>
      </c>
      <c r="F894" s="26" t="s">
        <v>5495</v>
      </c>
      <c r="G894" s="27">
        <v>198845</v>
      </c>
      <c r="H894" s="27">
        <v>0</v>
      </c>
      <c r="I894" s="27">
        <v>19885</v>
      </c>
      <c r="J894" s="27">
        <v>218730</v>
      </c>
      <c r="K894" s="27" t="e">
        <f>VLOOKUP(D894,'[1]Xử lý'!$C$175:$I$415,1,0)</f>
        <v>#N/A</v>
      </c>
      <c r="L894" s="27"/>
      <c r="M894" s="27"/>
      <c r="N894" s="26" t="s">
        <v>5496</v>
      </c>
      <c r="O894" s="26" t="b">
        <v>1</v>
      </c>
      <c r="P894" s="26" t="s">
        <v>8198</v>
      </c>
    </row>
    <row r="895" spans="1:16" hidden="1" x14ac:dyDescent="0.25">
      <c r="A895" s="25">
        <v>44396</v>
      </c>
      <c r="B895" s="25">
        <v>44396</v>
      </c>
      <c r="C895" s="26" t="s">
        <v>8199</v>
      </c>
      <c r="D895" s="26" t="s">
        <v>8200</v>
      </c>
      <c r="E895" s="26" t="s">
        <v>5494</v>
      </c>
      <c r="F895" s="26" t="s">
        <v>5495</v>
      </c>
      <c r="G895" s="27">
        <v>111058</v>
      </c>
      <c r="H895" s="27">
        <v>0</v>
      </c>
      <c r="I895" s="27">
        <v>11106</v>
      </c>
      <c r="J895" s="27">
        <v>122164</v>
      </c>
      <c r="K895" s="27" t="e">
        <f>VLOOKUP(D895,'[1]Xử lý'!$C$175:$I$415,1,0)</f>
        <v>#N/A</v>
      </c>
      <c r="L895" s="27"/>
      <c r="M895" s="27"/>
      <c r="N895" s="26" t="s">
        <v>5496</v>
      </c>
      <c r="O895" s="26" t="b">
        <v>1</v>
      </c>
      <c r="P895" s="26" t="s">
        <v>8201</v>
      </c>
    </row>
    <row r="896" spans="1:16" hidden="1" x14ac:dyDescent="0.25">
      <c r="A896" s="25">
        <v>44396</v>
      </c>
      <c r="B896" s="25">
        <v>44396</v>
      </c>
      <c r="C896" s="26" t="s">
        <v>8202</v>
      </c>
      <c r="D896" s="26" t="s">
        <v>8203</v>
      </c>
      <c r="E896" s="26" t="s">
        <v>5494</v>
      </c>
      <c r="F896" s="26" t="s">
        <v>5495</v>
      </c>
      <c r="G896" s="27">
        <v>111058</v>
      </c>
      <c r="H896" s="27">
        <v>0</v>
      </c>
      <c r="I896" s="27">
        <v>11106</v>
      </c>
      <c r="J896" s="27">
        <v>122164</v>
      </c>
      <c r="K896" s="27" t="e">
        <f>VLOOKUP(D896,'[1]Xử lý'!$C$175:$I$415,1,0)</f>
        <v>#N/A</v>
      </c>
      <c r="L896" s="27"/>
      <c r="M896" s="27"/>
      <c r="N896" s="26" t="s">
        <v>5496</v>
      </c>
      <c r="O896" s="26" t="b">
        <v>1</v>
      </c>
      <c r="P896" s="26" t="s">
        <v>8204</v>
      </c>
    </row>
    <row r="897" spans="1:16" hidden="1" x14ac:dyDescent="0.25">
      <c r="A897" s="25">
        <v>44396</v>
      </c>
      <c r="B897" s="25">
        <v>44396</v>
      </c>
      <c r="C897" s="26" t="s">
        <v>8205</v>
      </c>
      <c r="D897" s="26" t="s">
        <v>8206</v>
      </c>
      <c r="E897" s="26" t="s">
        <v>5494</v>
      </c>
      <c r="F897" s="26" t="s">
        <v>5495</v>
      </c>
      <c r="G897" s="27">
        <v>111058</v>
      </c>
      <c r="H897" s="27">
        <v>0</v>
      </c>
      <c r="I897" s="27">
        <v>11106</v>
      </c>
      <c r="J897" s="27">
        <v>122164</v>
      </c>
      <c r="K897" s="27" t="e">
        <f>VLOOKUP(D897,'[1]Xử lý'!$C$175:$I$415,1,0)</f>
        <v>#N/A</v>
      </c>
      <c r="L897" s="27"/>
      <c r="M897" s="27"/>
      <c r="N897" s="26" t="s">
        <v>5496</v>
      </c>
      <c r="O897" s="26" t="b">
        <v>1</v>
      </c>
      <c r="P897" s="26" t="s">
        <v>8207</v>
      </c>
    </row>
    <row r="898" spans="1:16" hidden="1" x14ac:dyDescent="0.25">
      <c r="A898" s="25">
        <v>44396</v>
      </c>
      <c r="B898" s="25">
        <v>44396</v>
      </c>
      <c r="C898" s="26" t="s">
        <v>8208</v>
      </c>
      <c r="D898" s="26" t="s">
        <v>8209</v>
      </c>
      <c r="E898" s="26" t="s">
        <v>5494</v>
      </c>
      <c r="F898" s="26" t="s">
        <v>5495</v>
      </c>
      <c r="G898" s="27">
        <v>111058</v>
      </c>
      <c r="H898" s="27">
        <v>0</v>
      </c>
      <c r="I898" s="27">
        <v>11106</v>
      </c>
      <c r="J898" s="27">
        <v>122164</v>
      </c>
      <c r="K898" s="27" t="e">
        <f>VLOOKUP(D898,'[1]Xử lý'!$C$175:$I$415,1,0)</f>
        <v>#N/A</v>
      </c>
      <c r="L898" s="27"/>
      <c r="M898" s="27"/>
      <c r="N898" s="26" t="s">
        <v>5496</v>
      </c>
      <c r="O898" s="26" t="b">
        <v>1</v>
      </c>
      <c r="P898" s="26" t="s">
        <v>8210</v>
      </c>
    </row>
    <row r="899" spans="1:16" hidden="1" x14ac:dyDescent="0.25">
      <c r="A899" s="25">
        <v>44396</v>
      </c>
      <c r="B899" s="25">
        <v>44396</v>
      </c>
      <c r="C899" s="26" t="s">
        <v>8211</v>
      </c>
      <c r="D899" s="26" t="s">
        <v>8212</v>
      </c>
      <c r="E899" s="26" t="s">
        <v>5494</v>
      </c>
      <c r="F899" s="26" t="s">
        <v>5495</v>
      </c>
      <c r="G899" s="27">
        <v>177188</v>
      </c>
      <c r="H899" s="27">
        <v>0</v>
      </c>
      <c r="I899" s="27">
        <v>0</v>
      </c>
      <c r="J899" s="27">
        <v>177188</v>
      </c>
      <c r="K899" s="27" t="e">
        <f>VLOOKUP(D899,'[1]Xử lý'!$C$175:$I$415,1,0)</f>
        <v>#N/A</v>
      </c>
      <c r="L899" s="27"/>
      <c r="M899" s="27"/>
      <c r="N899" s="26" t="s">
        <v>5496</v>
      </c>
      <c r="O899" s="26" t="b">
        <v>1</v>
      </c>
      <c r="P899" s="26" t="s">
        <v>8213</v>
      </c>
    </row>
    <row r="900" spans="1:16" hidden="1" x14ac:dyDescent="0.25">
      <c r="A900" s="25">
        <v>44396</v>
      </c>
      <c r="B900" s="25">
        <v>44396</v>
      </c>
      <c r="C900" s="26" t="s">
        <v>8214</v>
      </c>
      <c r="D900" s="26" t="s">
        <v>8215</v>
      </c>
      <c r="E900" s="26" t="s">
        <v>5494</v>
      </c>
      <c r="F900" s="26" t="s">
        <v>5495</v>
      </c>
      <c r="G900" s="27">
        <v>92000</v>
      </c>
      <c r="H900" s="27">
        <v>0</v>
      </c>
      <c r="I900" s="27">
        <v>9200</v>
      </c>
      <c r="J900" s="27">
        <v>101200</v>
      </c>
      <c r="K900" s="27" t="e">
        <f>VLOOKUP(D900,'[1]Xử lý'!$C$175:$I$415,1,0)</f>
        <v>#N/A</v>
      </c>
      <c r="L900" s="27"/>
      <c r="M900" s="27"/>
      <c r="N900" s="26" t="s">
        <v>5496</v>
      </c>
      <c r="O900" s="26" t="b">
        <v>1</v>
      </c>
      <c r="P900" s="26" t="s">
        <v>8216</v>
      </c>
    </row>
    <row r="901" spans="1:16" hidden="1" x14ac:dyDescent="0.25">
      <c r="A901" s="25">
        <v>44396</v>
      </c>
      <c r="B901" s="25">
        <v>44396</v>
      </c>
      <c r="C901" s="26" t="s">
        <v>8217</v>
      </c>
      <c r="D901" s="26" t="s">
        <v>8218</v>
      </c>
      <c r="E901" s="26" t="s">
        <v>5494</v>
      </c>
      <c r="F901" s="26" t="s">
        <v>5495</v>
      </c>
      <c r="G901" s="27">
        <v>177188</v>
      </c>
      <c r="H901" s="27">
        <v>0</v>
      </c>
      <c r="I901" s="27">
        <v>0</v>
      </c>
      <c r="J901" s="27">
        <v>177188</v>
      </c>
      <c r="K901" s="27" t="e">
        <f>VLOOKUP(D901,'[1]Xử lý'!$C$175:$I$415,1,0)</f>
        <v>#N/A</v>
      </c>
      <c r="L901" s="27"/>
      <c r="M901" s="27"/>
      <c r="N901" s="26" t="s">
        <v>5496</v>
      </c>
      <c r="O901" s="26" t="b">
        <v>1</v>
      </c>
      <c r="P901" s="26" t="s">
        <v>8219</v>
      </c>
    </row>
    <row r="902" spans="1:16" hidden="1" x14ac:dyDescent="0.25">
      <c r="A902" s="25">
        <v>44396</v>
      </c>
      <c r="B902" s="25">
        <v>44396</v>
      </c>
      <c r="C902" s="26" t="s">
        <v>8220</v>
      </c>
      <c r="D902" s="26" t="s">
        <v>8221</v>
      </c>
      <c r="E902" s="26" t="s">
        <v>5494</v>
      </c>
      <c r="F902" s="26" t="s">
        <v>5495</v>
      </c>
      <c r="G902" s="27">
        <v>111058</v>
      </c>
      <c r="H902" s="27">
        <v>0</v>
      </c>
      <c r="I902" s="27">
        <v>11106</v>
      </c>
      <c r="J902" s="27">
        <v>122164</v>
      </c>
      <c r="K902" s="27" t="e">
        <f>VLOOKUP(D902,'[1]Xử lý'!$C$175:$I$415,1,0)</f>
        <v>#N/A</v>
      </c>
      <c r="L902" s="27"/>
      <c r="M902" s="27"/>
      <c r="N902" s="26" t="s">
        <v>5496</v>
      </c>
      <c r="O902" s="26" t="b">
        <v>1</v>
      </c>
      <c r="P902" s="26" t="s">
        <v>8222</v>
      </c>
    </row>
    <row r="903" spans="1:16" hidden="1" x14ac:dyDescent="0.25">
      <c r="A903" s="25">
        <v>44396</v>
      </c>
      <c r="B903" s="25">
        <v>44396</v>
      </c>
      <c r="C903" s="26" t="s">
        <v>8223</v>
      </c>
      <c r="D903" s="26" t="s">
        <v>8224</v>
      </c>
      <c r="E903" s="26" t="s">
        <v>5494</v>
      </c>
      <c r="F903" s="26" t="s">
        <v>5495</v>
      </c>
      <c r="G903" s="27">
        <v>46000</v>
      </c>
      <c r="H903" s="27">
        <v>0</v>
      </c>
      <c r="I903" s="27">
        <v>4600</v>
      </c>
      <c r="J903" s="27">
        <v>50600</v>
      </c>
      <c r="K903" s="27" t="e">
        <f>VLOOKUP(D903,'[1]Xử lý'!$C$175:$I$415,1,0)</f>
        <v>#N/A</v>
      </c>
      <c r="L903" s="27"/>
      <c r="M903" s="27"/>
      <c r="N903" s="26" t="s">
        <v>5496</v>
      </c>
      <c r="O903" s="26" t="b">
        <v>1</v>
      </c>
      <c r="P903" s="26" t="s">
        <v>8225</v>
      </c>
    </row>
    <row r="904" spans="1:16" hidden="1" x14ac:dyDescent="0.25">
      <c r="A904" s="25">
        <v>44396</v>
      </c>
      <c r="B904" s="25">
        <v>44396</v>
      </c>
      <c r="C904" s="26" t="s">
        <v>8226</v>
      </c>
      <c r="D904" s="26" t="s">
        <v>8227</v>
      </c>
      <c r="E904" s="26" t="s">
        <v>5494</v>
      </c>
      <c r="F904" s="26" t="s">
        <v>5495</v>
      </c>
      <c r="G904" s="27">
        <v>87787</v>
      </c>
      <c r="H904" s="27">
        <v>0</v>
      </c>
      <c r="I904" s="27">
        <v>8779</v>
      </c>
      <c r="J904" s="27">
        <v>96566</v>
      </c>
      <c r="K904" s="27" t="e">
        <f>VLOOKUP(D904,'[1]Xử lý'!$C$175:$I$415,1,0)</f>
        <v>#N/A</v>
      </c>
      <c r="L904" s="27"/>
      <c r="M904" s="27"/>
      <c r="N904" s="26" t="s">
        <v>5496</v>
      </c>
      <c r="O904" s="26" t="b">
        <v>1</v>
      </c>
      <c r="P904" s="26" t="s">
        <v>8228</v>
      </c>
    </row>
    <row r="905" spans="1:16" hidden="1" x14ac:dyDescent="0.25">
      <c r="A905" s="25">
        <v>44396</v>
      </c>
      <c r="B905" s="25">
        <v>44396</v>
      </c>
      <c r="C905" s="26" t="s">
        <v>8229</v>
      </c>
      <c r="D905" s="26" t="s">
        <v>8230</v>
      </c>
      <c r="E905" s="26" t="s">
        <v>5494</v>
      </c>
      <c r="F905" s="26" t="s">
        <v>5495</v>
      </c>
      <c r="G905" s="27">
        <v>290140</v>
      </c>
      <c r="H905" s="27">
        <v>0</v>
      </c>
      <c r="I905" s="27">
        <v>29014</v>
      </c>
      <c r="J905" s="27">
        <v>319154</v>
      </c>
      <c r="K905" s="27" t="e">
        <f>VLOOKUP(D905,'[1]Xử lý'!$C$175:$I$415,1,0)</f>
        <v>#N/A</v>
      </c>
      <c r="L905" s="27"/>
      <c r="M905" s="27"/>
      <c r="N905" s="26" t="s">
        <v>5496</v>
      </c>
      <c r="O905" s="26" t="b">
        <v>1</v>
      </c>
      <c r="P905" s="26" t="s">
        <v>8231</v>
      </c>
    </row>
    <row r="906" spans="1:16" hidden="1" x14ac:dyDescent="0.25">
      <c r="A906" s="25">
        <v>44396</v>
      </c>
      <c r="B906" s="25">
        <v>44396</v>
      </c>
      <c r="C906" s="26" t="s">
        <v>8232</v>
      </c>
      <c r="D906" s="26" t="s">
        <v>8233</v>
      </c>
      <c r="E906" s="26" t="s">
        <v>5494</v>
      </c>
      <c r="F906" s="26" t="s">
        <v>5495</v>
      </c>
      <c r="G906" s="27">
        <v>46000</v>
      </c>
      <c r="H906" s="27">
        <v>0</v>
      </c>
      <c r="I906" s="27">
        <v>4600</v>
      </c>
      <c r="J906" s="27">
        <v>50600</v>
      </c>
      <c r="K906" s="27" t="e">
        <f>VLOOKUP(D906,'[1]Xử lý'!$C$175:$I$415,1,0)</f>
        <v>#N/A</v>
      </c>
      <c r="L906" s="27"/>
      <c r="M906" s="27"/>
      <c r="N906" s="26" t="s">
        <v>5496</v>
      </c>
      <c r="O906" s="26" t="b">
        <v>1</v>
      </c>
      <c r="P906" s="26" t="s">
        <v>8234</v>
      </c>
    </row>
    <row r="907" spans="1:16" hidden="1" x14ac:dyDescent="0.25">
      <c r="A907" s="25">
        <v>44396</v>
      </c>
      <c r="B907" s="25">
        <v>44396</v>
      </c>
      <c r="C907" s="26" t="s">
        <v>8235</v>
      </c>
      <c r="D907" s="26" t="s">
        <v>8236</v>
      </c>
      <c r="E907" s="26" t="s">
        <v>5494</v>
      </c>
      <c r="F907" s="26" t="s">
        <v>5495</v>
      </c>
      <c r="G907" s="27">
        <v>111058</v>
      </c>
      <c r="H907" s="27">
        <v>0</v>
      </c>
      <c r="I907" s="27">
        <v>11106</v>
      </c>
      <c r="J907" s="27">
        <v>122164</v>
      </c>
      <c r="K907" s="27" t="e">
        <f>VLOOKUP(D907,'[1]Xử lý'!$C$175:$I$415,1,0)</f>
        <v>#N/A</v>
      </c>
      <c r="L907" s="27"/>
      <c r="M907" s="27"/>
      <c r="N907" s="26" t="s">
        <v>5496</v>
      </c>
      <c r="O907" s="26" t="b">
        <v>1</v>
      </c>
      <c r="P907" s="26" t="s">
        <v>8237</v>
      </c>
    </row>
    <row r="908" spans="1:16" hidden="1" x14ac:dyDescent="0.25">
      <c r="A908" s="25">
        <v>44396</v>
      </c>
      <c r="B908" s="25">
        <v>44396</v>
      </c>
      <c r="C908" s="26" t="s">
        <v>8238</v>
      </c>
      <c r="D908" s="26" t="s">
        <v>8239</v>
      </c>
      <c r="E908" s="26" t="s">
        <v>5494</v>
      </c>
      <c r="F908" s="26" t="s">
        <v>5495</v>
      </c>
      <c r="G908" s="27">
        <v>333174</v>
      </c>
      <c r="H908" s="27">
        <v>0</v>
      </c>
      <c r="I908" s="27">
        <v>33317</v>
      </c>
      <c r="J908" s="27">
        <v>366491</v>
      </c>
      <c r="K908" s="27" t="e">
        <f>VLOOKUP(D908,'[1]Xử lý'!$C$175:$I$415,1,0)</f>
        <v>#N/A</v>
      </c>
      <c r="L908" s="27"/>
      <c r="M908" s="27"/>
      <c r="N908" s="26" t="s">
        <v>5496</v>
      </c>
      <c r="O908" s="26" t="b">
        <v>1</v>
      </c>
      <c r="P908" s="26" t="s">
        <v>8240</v>
      </c>
    </row>
    <row r="909" spans="1:16" hidden="1" x14ac:dyDescent="0.25">
      <c r="A909" s="25">
        <v>44396</v>
      </c>
      <c r="B909" s="25">
        <v>44396</v>
      </c>
      <c r="C909" s="26" t="s">
        <v>8241</v>
      </c>
      <c r="D909" s="26" t="s">
        <v>8242</v>
      </c>
      <c r="E909" s="26" t="s">
        <v>5494</v>
      </c>
      <c r="F909" s="26" t="s">
        <v>5495</v>
      </c>
      <c r="G909" s="27">
        <v>288390</v>
      </c>
      <c r="H909" s="27">
        <v>0</v>
      </c>
      <c r="I909" s="27">
        <v>28839</v>
      </c>
      <c r="J909" s="27">
        <v>317229</v>
      </c>
      <c r="K909" s="27" t="e">
        <f>VLOOKUP(D909,'[1]Xử lý'!$C$175:$I$415,1,0)</f>
        <v>#N/A</v>
      </c>
      <c r="L909" s="27"/>
      <c r="M909" s="27"/>
      <c r="N909" s="26" t="s">
        <v>5496</v>
      </c>
      <c r="O909" s="26" t="b">
        <v>1</v>
      </c>
      <c r="P909" s="26" t="s">
        <v>8243</v>
      </c>
    </row>
    <row r="910" spans="1:16" hidden="1" x14ac:dyDescent="0.25">
      <c r="A910" s="25">
        <v>44396</v>
      </c>
      <c r="B910" s="25">
        <v>44396</v>
      </c>
      <c r="C910" s="26" t="s">
        <v>8244</v>
      </c>
      <c r="D910" s="26" t="s">
        <v>8245</v>
      </c>
      <c r="E910" s="26" t="s">
        <v>5494</v>
      </c>
      <c r="F910" s="26" t="s">
        <v>5495</v>
      </c>
      <c r="G910" s="27">
        <v>1186047</v>
      </c>
      <c r="H910" s="27">
        <v>0</v>
      </c>
      <c r="I910" s="27">
        <v>118604</v>
      </c>
      <c r="J910" s="27">
        <v>1304651</v>
      </c>
      <c r="K910" s="27" t="e">
        <f>VLOOKUP(D910,'[1]Xử lý'!$C$175:$I$415,1,0)</f>
        <v>#N/A</v>
      </c>
      <c r="L910" s="27"/>
      <c r="M910" s="27"/>
      <c r="N910" s="26" t="s">
        <v>5496</v>
      </c>
      <c r="O910" s="26" t="b">
        <v>1</v>
      </c>
      <c r="P910" s="26" t="s">
        <v>8246</v>
      </c>
    </row>
    <row r="911" spans="1:16" hidden="1" x14ac:dyDescent="0.25">
      <c r="A911" s="25">
        <v>44396</v>
      </c>
      <c r="B911" s="25">
        <v>44396</v>
      </c>
      <c r="C911" s="26" t="s">
        <v>8247</v>
      </c>
      <c r="D911" s="26" t="s">
        <v>8248</v>
      </c>
      <c r="E911" s="26" t="s">
        <v>5494</v>
      </c>
      <c r="F911" s="26" t="s">
        <v>5495</v>
      </c>
      <c r="G911" s="27">
        <v>87787</v>
      </c>
      <c r="H911" s="27">
        <v>0</v>
      </c>
      <c r="I911" s="27">
        <v>8779</v>
      </c>
      <c r="J911" s="27">
        <v>96566</v>
      </c>
      <c r="K911" s="27" t="e">
        <f>VLOOKUP(D911,'[1]Xử lý'!$C$175:$I$415,1,0)</f>
        <v>#N/A</v>
      </c>
      <c r="L911" s="27"/>
      <c r="M911" s="27"/>
      <c r="N911" s="26" t="s">
        <v>5496</v>
      </c>
      <c r="O911" s="26" t="b">
        <v>1</v>
      </c>
      <c r="P911" s="26" t="s">
        <v>8249</v>
      </c>
    </row>
    <row r="912" spans="1:16" hidden="1" x14ac:dyDescent="0.25">
      <c r="A912" s="25">
        <v>44396</v>
      </c>
      <c r="B912" s="25">
        <v>44396</v>
      </c>
      <c r="C912" s="26" t="s">
        <v>8250</v>
      </c>
      <c r="D912" s="26" t="s">
        <v>8251</v>
      </c>
      <c r="E912" s="26" t="s">
        <v>5494</v>
      </c>
      <c r="F912" s="26" t="s">
        <v>5495</v>
      </c>
      <c r="G912" s="27">
        <v>407956</v>
      </c>
      <c r="H912" s="27">
        <v>0</v>
      </c>
      <c r="I912" s="27">
        <v>40796</v>
      </c>
      <c r="J912" s="27">
        <v>448752</v>
      </c>
      <c r="K912" s="27" t="e">
        <f>VLOOKUP(D912,'[1]Xử lý'!$C$175:$I$415,1,0)</f>
        <v>#N/A</v>
      </c>
      <c r="L912" s="27"/>
      <c r="M912" s="27"/>
      <c r="N912" s="26" t="s">
        <v>5496</v>
      </c>
      <c r="O912" s="26" t="b">
        <v>1</v>
      </c>
      <c r="P912" s="26" t="s">
        <v>8252</v>
      </c>
    </row>
    <row r="913" spans="1:16" hidden="1" x14ac:dyDescent="0.25">
      <c r="A913" s="25">
        <v>44396</v>
      </c>
      <c r="B913" s="25">
        <v>44396</v>
      </c>
      <c r="C913" s="26" t="s">
        <v>8253</v>
      </c>
      <c r="D913" s="26" t="s">
        <v>8254</v>
      </c>
      <c r="E913" s="26" t="s">
        <v>5494</v>
      </c>
      <c r="F913" s="26" t="s">
        <v>5495</v>
      </c>
      <c r="G913" s="27">
        <v>470065</v>
      </c>
      <c r="H913" s="27">
        <v>0</v>
      </c>
      <c r="I913" s="27">
        <v>47006</v>
      </c>
      <c r="J913" s="27">
        <v>517071</v>
      </c>
      <c r="K913" s="27" t="e">
        <f>VLOOKUP(D913,'[1]Xử lý'!$C$175:$I$415,1,0)</f>
        <v>#N/A</v>
      </c>
      <c r="L913" s="27"/>
      <c r="M913" s="27"/>
      <c r="N913" s="26" t="s">
        <v>5496</v>
      </c>
      <c r="O913" s="26" t="b">
        <v>1</v>
      </c>
      <c r="P913" s="26" t="s">
        <v>8255</v>
      </c>
    </row>
    <row r="914" spans="1:16" hidden="1" x14ac:dyDescent="0.25">
      <c r="A914" s="25">
        <v>44396</v>
      </c>
      <c r="B914" s="25">
        <v>44396</v>
      </c>
      <c r="C914" s="26" t="s">
        <v>8256</v>
      </c>
      <c r="D914" s="26" t="s">
        <v>8257</v>
      </c>
      <c r="E914" s="26" t="s">
        <v>5494</v>
      </c>
      <c r="F914" s="26" t="s">
        <v>5495</v>
      </c>
      <c r="G914" s="27">
        <v>222116</v>
      </c>
      <c r="H914" s="27">
        <v>0</v>
      </c>
      <c r="I914" s="27">
        <v>22212</v>
      </c>
      <c r="J914" s="27">
        <v>244328</v>
      </c>
      <c r="K914" s="27" t="e">
        <f>VLOOKUP(D914,'[1]Xử lý'!$C$175:$I$415,1,0)</f>
        <v>#N/A</v>
      </c>
      <c r="L914" s="27"/>
      <c r="M914" s="27"/>
      <c r="N914" s="26" t="s">
        <v>5496</v>
      </c>
      <c r="O914" s="26" t="b">
        <v>1</v>
      </c>
      <c r="P914" s="26" t="s">
        <v>8258</v>
      </c>
    </row>
    <row r="915" spans="1:16" hidden="1" x14ac:dyDescent="0.25">
      <c r="A915" s="25">
        <v>44396</v>
      </c>
      <c r="B915" s="25">
        <v>44396</v>
      </c>
      <c r="C915" s="26" t="s">
        <v>8259</v>
      </c>
      <c r="D915" s="26" t="s">
        <v>8260</v>
      </c>
      <c r="E915" s="26" t="s">
        <v>5494</v>
      </c>
      <c r="F915" s="26" t="s">
        <v>5495</v>
      </c>
      <c r="G915" s="27">
        <v>354376</v>
      </c>
      <c r="H915" s="27">
        <v>0</v>
      </c>
      <c r="I915" s="27">
        <v>0</v>
      </c>
      <c r="J915" s="27">
        <v>354376</v>
      </c>
      <c r="K915" s="27" t="e">
        <f>VLOOKUP(D915,'[1]Xử lý'!$C$175:$I$415,1,0)</f>
        <v>#N/A</v>
      </c>
      <c r="L915" s="27"/>
      <c r="M915" s="27"/>
      <c r="N915" s="26" t="s">
        <v>5496</v>
      </c>
      <c r="O915" s="26" t="b">
        <v>1</v>
      </c>
      <c r="P915" s="26" t="s">
        <v>8261</v>
      </c>
    </row>
    <row r="916" spans="1:16" hidden="1" x14ac:dyDescent="0.25">
      <c r="A916" s="25">
        <v>44396</v>
      </c>
      <c r="B916" s="25">
        <v>44396</v>
      </c>
      <c r="C916" s="26" t="s">
        <v>8262</v>
      </c>
      <c r="D916" s="26" t="s">
        <v>8263</v>
      </c>
      <c r="E916" s="26" t="s">
        <v>5494</v>
      </c>
      <c r="F916" s="26" t="s">
        <v>5495</v>
      </c>
      <c r="G916" s="27">
        <v>203978</v>
      </c>
      <c r="H916" s="27">
        <v>0</v>
      </c>
      <c r="I916" s="27">
        <v>20398</v>
      </c>
      <c r="J916" s="27">
        <v>224376</v>
      </c>
      <c r="K916" s="27" t="e">
        <f>VLOOKUP(D916,'[1]Xử lý'!$C$175:$I$415,1,0)</f>
        <v>#N/A</v>
      </c>
      <c r="L916" s="27"/>
      <c r="M916" s="27"/>
      <c r="N916" s="26" t="s">
        <v>5496</v>
      </c>
      <c r="O916" s="26" t="b">
        <v>1</v>
      </c>
      <c r="P916" s="26" t="s">
        <v>8264</v>
      </c>
    </row>
    <row r="917" spans="1:16" hidden="1" x14ac:dyDescent="0.25">
      <c r="A917" s="25">
        <v>44396</v>
      </c>
      <c r="B917" s="25">
        <v>44396</v>
      </c>
      <c r="C917" s="26" t="s">
        <v>8265</v>
      </c>
      <c r="D917" s="26" t="s">
        <v>8266</v>
      </c>
      <c r="E917" s="26" t="s">
        <v>5494</v>
      </c>
      <c r="F917" s="26" t="s">
        <v>5495</v>
      </c>
      <c r="G917" s="27">
        <v>203978</v>
      </c>
      <c r="H917" s="27">
        <v>0</v>
      </c>
      <c r="I917" s="27">
        <v>20398</v>
      </c>
      <c r="J917" s="27">
        <v>224376</v>
      </c>
      <c r="K917" s="27" t="e">
        <f>VLOOKUP(D917,'[1]Xử lý'!$C$175:$I$415,1,0)</f>
        <v>#N/A</v>
      </c>
      <c r="L917" s="27"/>
      <c r="M917" s="27"/>
      <c r="N917" s="26" t="s">
        <v>5496</v>
      </c>
      <c r="O917" s="26" t="b">
        <v>1</v>
      </c>
      <c r="P917" s="26" t="s">
        <v>8267</v>
      </c>
    </row>
    <row r="918" spans="1:16" hidden="1" x14ac:dyDescent="0.25">
      <c r="A918" s="25">
        <v>44396</v>
      </c>
      <c r="B918" s="25">
        <v>44396</v>
      </c>
      <c r="C918" s="26" t="s">
        <v>8268</v>
      </c>
      <c r="D918" s="26" t="s">
        <v>8269</v>
      </c>
      <c r="E918" s="26" t="s">
        <v>5494</v>
      </c>
      <c r="F918" s="26" t="s">
        <v>5495</v>
      </c>
      <c r="G918" s="27">
        <v>304342</v>
      </c>
      <c r="H918" s="27">
        <v>0</v>
      </c>
      <c r="I918" s="27">
        <v>30434</v>
      </c>
      <c r="J918" s="27">
        <v>334776</v>
      </c>
      <c r="K918" s="27" t="e">
        <f>VLOOKUP(D918,'[1]Xử lý'!$C$175:$I$415,1,0)</f>
        <v>#N/A</v>
      </c>
      <c r="L918" s="27"/>
      <c r="M918" s="27"/>
      <c r="N918" s="26" t="s">
        <v>5496</v>
      </c>
      <c r="O918" s="26" t="b">
        <v>1</v>
      </c>
      <c r="P918" s="26" t="s">
        <v>8270</v>
      </c>
    </row>
    <row r="919" spans="1:16" hidden="1" x14ac:dyDescent="0.25">
      <c r="A919" s="25">
        <v>44396</v>
      </c>
      <c r="B919" s="25">
        <v>44396</v>
      </c>
      <c r="C919" s="26" t="s">
        <v>8271</v>
      </c>
      <c r="D919" s="26" t="s">
        <v>8272</v>
      </c>
      <c r="E919" s="26" t="s">
        <v>5494</v>
      </c>
      <c r="F919" s="26" t="s">
        <v>5495</v>
      </c>
      <c r="G919" s="27">
        <v>87787</v>
      </c>
      <c r="H919" s="27">
        <v>0</v>
      </c>
      <c r="I919" s="27">
        <v>8779</v>
      </c>
      <c r="J919" s="27">
        <v>96566</v>
      </c>
      <c r="K919" s="27" t="e">
        <f>VLOOKUP(D919,'[1]Xử lý'!$C$175:$I$415,1,0)</f>
        <v>#N/A</v>
      </c>
      <c r="L919" s="27"/>
      <c r="M919" s="27"/>
      <c r="N919" s="26" t="s">
        <v>5496</v>
      </c>
      <c r="O919" s="26" t="b">
        <v>1</v>
      </c>
      <c r="P919" s="26" t="s">
        <v>8273</v>
      </c>
    </row>
    <row r="920" spans="1:16" hidden="1" x14ac:dyDescent="0.25">
      <c r="A920" s="25">
        <v>44396</v>
      </c>
      <c r="B920" s="25">
        <v>44396</v>
      </c>
      <c r="C920" s="26" t="s">
        <v>8274</v>
      </c>
      <c r="D920" s="26" t="s">
        <v>8275</v>
      </c>
      <c r="E920" s="26" t="s">
        <v>5494</v>
      </c>
      <c r="F920" s="26" t="s">
        <v>5495</v>
      </c>
      <c r="G920" s="27">
        <v>111058</v>
      </c>
      <c r="H920" s="27">
        <v>0</v>
      </c>
      <c r="I920" s="27">
        <v>11106</v>
      </c>
      <c r="J920" s="27">
        <v>122164</v>
      </c>
      <c r="K920" s="27" t="e">
        <f>VLOOKUP(D920,'[1]Xử lý'!$C$175:$I$415,1,0)</f>
        <v>#N/A</v>
      </c>
      <c r="L920" s="27"/>
      <c r="M920" s="27"/>
      <c r="N920" s="26" t="s">
        <v>5496</v>
      </c>
      <c r="O920" s="26" t="b">
        <v>1</v>
      </c>
      <c r="P920" s="26" t="s">
        <v>8276</v>
      </c>
    </row>
    <row r="921" spans="1:16" hidden="1" x14ac:dyDescent="0.25">
      <c r="A921" s="25">
        <v>44396</v>
      </c>
      <c r="B921" s="25">
        <v>44396</v>
      </c>
      <c r="C921" s="26" t="s">
        <v>8277</v>
      </c>
      <c r="D921" s="26" t="s">
        <v>8278</v>
      </c>
      <c r="E921" s="26" t="s">
        <v>5494</v>
      </c>
      <c r="F921" s="26" t="s">
        <v>5495</v>
      </c>
      <c r="G921" s="27">
        <v>539299</v>
      </c>
      <c r="H921" s="27">
        <v>0</v>
      </c>
      <c r="I921" s="27">
        <v>53930</v>
      </c>
      <c r="J921" s="27">
        <v>593229</v>
      </c>
      <c r="K921" s="27" t="e">
        <f>VLOOKUP(D921,'[1]Xử lý'!$C$175:$I$415,1,0)</f>
        <v>#N/A</v>
      </c>
      <c r="L921" s="27"/>
      <c r="M921" s="27"/>
      <c r="N921" s="26" t="s">
        <v>5496</v>
      </c>
      <c r="O921" s="26" t="b">
        <v>1</v>
      </c>
      <c r="P921" s="26" t="s">
        <v>8279</v>
      </c>
    </row>
    <row r="922" spans="1:16" hidden="1" x14ac:dyDescent="0.25">
      <c r="A922" s="25">
        <v>44396</v>
      </c>
      <c r="B922" s="25">
        <v>44396</v>
      </c>
      <c r="C922" s="26" t="s">
        <v>8280</v>
      </c>
      <c r="D922" s="26" t="s">
        <v>8281</v>
      </c>
      <c r="E922" s="26" t="s">
        <v>5494</v>
      </c>
      <c r="F922" s="26" t="s">
        <v>5495</v>
      </c>
      <c r="G922" s="27">
        <v>183750</v>
      </c>
      <c r="H922" s="27">
        <v>0</v>
      </c>
      <c r="I922" s="27">
        <v>18375</v>
      </c>
      <c r="J922" s="27">
        <v>202125</v>
      </c>
      <c r="K922" s="27" t="e">
        <f>VLOOKUP(D922,'[1]Xử lý'!$C$175:$I$415,1,0)</f>
        <v>#N/A</v>
      </c>
      <c r="L922" s="27"/>
      <c r="M922" s="27"/>
      <c r="N922" s="26" t="s">
        <v>5496</v>
      </c>
      <c r="O922" s="26" t="b">
        <v>1</v>
      </c>
      <c r="P922" s="26" t="s">
        <v>8282</v>
      </c>
    </row>
    <row r="923" spans="1:16" hidden="1" x14ac:dyDescent="0.25">
      <c r="A923" s="25">
        <v>44396</v>
      </c>
      <c r="B923" s="25">
        <v>44396</v>
      </c>
      <c r="C923" s="26" t="s">
        <v>8283</v>
      </c>
      <c r="D923" s="26" t="s">
        <v>8284</v>
      </c>
      <c r="E923" s="26" t="s">
        <v>5494</v>
      </c>
      <c r="F923" s="26" t="s">
        <v>5495</v>
      </c>
      <c r="G923" s="27">
        <v>177188</v>
      </c>
      <c r="H923" s="27">
        <v>0</v>
      </c>
      <c r="I923" s="27">
        <v>0</v>
      </c>
      <c r="J923" s="27">
        <v>177188</v>
      </c>
      <c r="K923" s="27" t="e">
        <f>VLOOKUP(D923,'[1]Xử lý'!$C$175:$I$415,1,0)</f>
        <v>#N/A</v>
      </c>
      <c r="L923" s="27"/>
      <c r="M923" s="27"/>
      <c r="N923" s="26" t="s">
        <v>5496</v>
      </c>
      <c r="O923" s="26" t="b">
        <v>1</v>
      </c>
      <c r="P923" s="26" t="s">
        <v>8285</v>
      </c>
    </row>
    <row r="924" spans="1:16" hidden="1" x14ac:dyDescent="0.25">
      <c r="A924" s="25">
        <v>44396</v>
      </c>
      <c r="B924" s="25">
        <v>44396</v>
      </c>
      <c r="C924" s="26" t="s">
        <v>8286</v>
      </c>
      <c r="D924" s="26" t="s">
        <v>8287</v>
      </c>
      <c r="E924" s="26" t="s">
        <v>5494</v>
      </c>
      <c r="F924" s="26" t="s">
        <v>5495</v>
      </c>
      <c r="G924" s="27">
        <v>221574</v>
      </c>
      <c r="H924" s="27">
        <v>0</v>
      </c>
      <c r="I924" s="27">
        <v>22157</v>
      </c>
      <c r="J924" s="27">
        <v>243731</v>
      </c>
      <c r="K924" s="27" t="e">
        <f>VLOOKUP(D924,'[1]Xử lý'!$C$175:$I$415,1,0)</f>
        <v>#N/A</v>
      </c>
      <c r="L924" s="27"/>
      <c r="M924" s="27"/>
      <c r="N924" s="26" t="s">
        <v>5496</v>
      </c>
      <c r="O924" s="26" t="b">
        <v>1</v>
      </c>
      <c r="P924" s="26" t="s">
        <v>8288</v>
      </c>
    </row>
    <row r="925" spans="1:16" hidden="1" x14ac:dyDescent="0.25">
      <c r="A925" s="25">
        <v>44396</v>
      </c>
      <c r="B925" s="25">
        <v>44396</v>
      </c>
      <c r="C925" s="26" t="s">
        <v>8289</v>
      </c>
      <c r="D925" s="26" t="s">
        <v>8290</v>
      </c>
      <c r="E925" s="26" t="s">
        <v>5494</v>
      </c>
      <c r="F925" s="26" t="s">
        <v>5495</v>
      </c>
      <c r="G925" s="27">
        <v>198845</v>
      </c>
      <c r="H925" s="27">
        <v>0</v>
      </c>
      <c r="I925" s="27">
        <v>19885</v>
      </c>
      <c r="J925" s="27">
        <v>218730</v>
      </c>
      <c r="K925" s="27" t="e">
        <f>VLOOKUP(D925,'[1]Xử lý'!$C$175:$I$415,1,0)</f>
        <v>#N/A</v>
      </c>
      <c r="L925" s="27"/>
      <c r="M925" s="27"/>
      <c r="N925" s="26" t="s">
        <v>5496</v>
      </c>
      <c r="O925" s="26" t="b">
        <v>1</v>
      </c>
      <c r="P925" s="26" t="s">
        <v>8291</v>
      </c>
    </row>
    <row r="926" spans="1:16" hidden="1" x14ac:dyDescent="0.25">
      <c r="A926" s="25">
        <v>44396</v>
      </c>
      <c r="B926" s="25">
        <v>44396</v>
      </c>
      <c r="C926" s="26" t="s">
        <v>8292</v>
      </c>
      <c r="D926" s="26" t="s">
        <v>8293</v>
      </c>
      <c r="E926" s="26" t="s">
        <v>5494</v>
      </c>
      <c r="F926" s="26" t="s">
        <v>5495</v>
      </c>
      <c r="G926" s="27">
        <v>200728</v>
      </c>
      <c r="H926" s="27">
        <v>0</v>
      </c>
      <c r="I926" s="27">
        <v>20073</v>
      </c>
      <c r="J926" s="27">
        <v>220801</v>
      </c>
      <c r="K926" s="27" t="e">
        <f>VLOOKUP(D926,'[1]Xử lý'!$C$175:$I$415,1,0)</f>
        <v>#N/A</v>
      </c>
      <c r="L926" s="27"/>
      <c r="M926" s="27"/>
      <c r="N926" s="26" t="s">
        <v>5496</v>
      </c>
      <c r="O926" s="26" t="b">
        <v>1</v>
      </c>
      <c r="P926" s="26" t="s">
        <v>8294</v>
      </c>
    </row>
    <row r="927" spans="1:16" hidden="1" x14ac:dyDescent="0.25">
      <c r="A927" s="25">
        <v>44396</v>
      </c>
      <c r="B927" s="25">
        <v>44396</v>
      </c>
      <c r="C927" s="26" t="s">
        <v>8295</v>
      </c>
      <c r="D927" s="26" t="s">
        <v>8296</v>
      </c>
      <c r="E927" s="26" t="s">
        <v>5494</v>
      </c>
      <c r="F927" s="26" t="s">
        <v>5495</v>
      </c>
      <c r="G927" s="27">
        <v>453956</v>
      </c>
      <c r="H927" s="27">
        <v>0</v>
      </c>
      <c r="I927" s="27">
        <v>45396</v>
      </c>
      <c r="J927" s="27">
        <v>499352</v>
      </c>
      <c r="K927" s="27" t="e">
        <f>VLOOKUP(D927,'[1]Xử lý'!$C$175:$I$415,1,0)</f>
        <v>#N/A</v>
      </c>
      <c r="L927" s="27"/>
      <c r="M927" s="27"/>
      <c r="N927" s="26" t="s">
        <v>5496</v>
      </c>
      <c r="O927" s="26" t="b">
        <v>1</v>
      </c>
      <c r="P927" s="26" t="s">
        <v>8297</v>
      </c>
    </row>
    <row r="928" spans="1:16" hidden="1" x14ac:dyDescent="0.25">
      <c r="A928" s="25">
        <v>44396</v>
      </c>
      <c r="B928" s="25">
        <v>44396</v>
      </c>
      <c r="C928" s="26" t="s">
        <v>8298</v>
      </c>
      <c r="D928" s="26" t="s">
        <v>8299</v>
      </c>
      <c r="E928" s="26" t="s">
        <v>5494</v>
      </c>
      <c r="F928" s="26" t="s">
        <v>5495</v>
      </c>
      <c r="G928" s="27">
        <v>305967</v>
      </c>
      <c r="H928" s="27">
        <v>0</v>
      </c>
      <c r="I928" s="27">
        <v>30597</v>
      </c>
      <c r="J928" s="27">
        <v>336564</v>
      </c>
      <c r="K928" s="27" t="e">
        <f>VLOOKUP(D928,'[1]Xử lý'!$C$175:$I$415,1,0)</f>
        <v>#N/A</v>
      </c>
      <c r="L928" s="27"/>
      <c r="M928" s="27"/>
      <c r="N928" s="26" t="s">
        <v>5496</v>
      </c>
      <c r="O928" s="26" t="b">
        <v>1</v>
      </c>
      <c r="P928" s="26" t="s">
        <v>8300</v>
      </c>
    </row>
    <row r="929" spans="1:16" hidden="1" x14ac:dyDescent="0.25">
      <c r="A929" s="25">
        <v>44396</v>
      </c>
      <c r="B929" s="25">
        <v>44396</v>
      </c>
      <c r="C929" s="26" t="s">
        <v>8301</v>
      </c>
      <c r="D929" s="26" t="s">
        <v>8302</v>
      </c>
      <c r="E929" s="26" t="s">
        <v>5494</v>
      </c>
      <c r="F929" s="26" t="s">
        <v>5495</v>
      </c>
      <c r="G929" s="27">
        <v>184000</v>
      </c>
      <c r="H929" s="27">
        <v>0</v>
      </c>
      <c r="I929" s="27">
        <v>18400</v>
      </c>
      <c r="J929" s="27">
        <v>202400</v>
      </c>
      <c r="K929" s="27" t="e">
        <f>VLOOKUP(D929,'[1]Xử lý'!$C$175:$I$415,1,0)</f>
        <v>#N/A</v>
      </c>
      <c r="L929" s="27"/>
      <c r="M929" s="27"/>
      <c r="N929" s="26" t="s">
        <v>5496</v>
      </c>
      <c r="O929" s="26" t="b">
        <v>1</v>
      </c>
      <c r="P929" s="26" t="s">
        <v>8303</v>
      </c>
    </row>
    <row r="930" spans="1:16" hidden="1" x14ac:dyDescent="0.25">
      <c r="A930" s="25">
        <v>44396</v>
      </c>
      <c r="B930" s="25">
        <v>44396</v>
      </c>
      <c r="C930" s="26" t="s">
        <v>8304</v>
      </c>
      <c r="D930" s="26" t="s">
        <v>8305</v>
      </c>
      <c r="E930" s="26" t="s">
        <v>5494</v>
      </c>
      <c r="F930" s="26" t="s">
        <v>5495</v>
      </c>
      <c r="G930" s="27">
        <v>184000</v>
      </c>
      <c r="H930" s="27">
        <v>0</v>
      </c>
      <c r="I930" s="27">
        <v>18400</v>
      </c>
      <c r="J930" s="27">
        <v>202400</v>
      </c>
      <c r="K930" s="27" t="e">
        <f>VLOOKUP(D930,'[1]Xử lý'!$C$175:$I$415,1,0)</f>
        <v>#N/A</v>
      </c>
      <c r="L930" s="27"/>
      <c r="M930" s="27"/>
      <c r="N930" s="26" t="s">
        <v>5496</v>
      </c>
      <c r="O930" s="26" t="b">
        <v>1</v>
      </c>
      <c r="P930" s="26" t="s">
        <v>8306</v>
      </c>
    </row>
    <row r="931" spans="1:16" hidden="1" x14ac:dyDescent="0.25">
      <c r="A931" s="25">
        <v>44396</v>
      </c>
      <c r="B931" s="25">
        <v>44396</v>
      </c>
      <c r="C931" s="26" t="s">
        <v>8307</v>
      </c>
      <c r="D931" s="26" t="s">
        <v>8308</v>
      </c>
      <c r="E931" s="26" t="s">
        <v>5494</v>
      </c>
      <c r="F931" s="26" t="s">
        <v>5495</v>
      </c>
      <c r="G931" s="27">
        <v>161240</v>
      </c>
      <c r="H931" s="27">
        <v>0</v>
      </c>
      <c r="I931" s="27">
        <v>16124</v>
      </c>
      <c r="J931" s="27">
        <v>177364</v>
      </c>
      <c r="K931" s="27" t="e">
        <f>VLOOKUP(D931,'[1]Xử lý'!$C$175:$I$415,1,0)</f>
        <v>#N/A</v>
      </c>
      <c r="L931" s="27"/>
      <c r="M931" s="27"/>
      <c r="N931" s="26" t="s">
        <v>5496</v>
      </c>
      <c r="O931" s="26" t="b">
        <v>1</v>
      </c>
      <c r="P931" s="26" t="s">
        <v>8309</v>
      </c>
    </row>
    <row r="932" spans="1:16" hidden="1" x14ac:dyDescent="0.25">
      <c r="A932" s="25">
        <v>44396</v>
      </c>
      <c r="B932" s="25">
        <v>44396</v>
      </c>
      <c r="C932" s="26" t="s">
        <v>8310</v>
      </c>
      <c r="D932" s="26" t="s">
        <v>8311</v>
      </c>
      <c r="E932" s="26" t="s">
        <v>5494</v>
      </c>
      <c r="F932" s="26" t="s">
        <v>5495</v>
      </c>
      <c r="G932" s="27">
        <v>282039</v>
      </c>
      <c r="H932" s="27">
        <v>0</v>
      </c>
      <c r="I932" s="27">
        <v>28204</v>
      </c>
      <c r="J932" s="27">
        <v>310243</v>
      </c>
      <c r="K932" s="27" t="e">
        <f>VLOOKUP(D932,'[1]Xử lý'!$C$175:$I$415,1,0)</f>
        <v>#N/A</v>
      </c>
      <c r="L932" s="27"/>
      <c r="M932" s="27"/>
      <c r="N932" s="26" t="s">
        <v>5496</v>
      </c>
      <c r="O932" s="26" t="b">
        <v>1</v>
      </c>
      <c r="P932" s="26" t="s">
        <v>8312</v>
      </c>
    </row>
    <row r="933" spans="1:16" hidden="1" x14ac:dyDescent="0.25">
      <c r="A933" s="25">
        <v>44396</v>
      </c>
      <c r="B933" s="25">
        <v>44396</v>
      </c>
      <c r="C933" s="26" t="s">
        <v>8313</v>
      </c>
      <c r="D933" s="26" t="s">
        <v>8314</v>
      </c>
      <c r="E933" s="26" t="s">
        <v>5494</v>
      </c>
      <c r="F933" s="26" t="s">
        <v>5495</v>
      </c>
      <c r="G933" s="27">
        <v>203978</v>
      </c>
      <c r="H933" s="27">
        <v>0</v>
      </c>
      <c r="I933" s="27">
        <v>20398</v>
      </c>
      <c r="J933" s="27">
        <v>224376</v>
      </c>
      <c r="K933" s="27" t="e">
        <f>VLOOKUP(D933,'[1]Xử lý'!$C$175:$I$415,1,0)</f>
        <v>#N/A</v>
      </c>
      <c r="L933" s="27"/>
      <c r="M933" s="27"/>
      <c r="N933" s="26" t="s">
        <v>5496</v>
      </c>
      <c r="O933" s="26" t="b">
        <v>1</v>
      </c>
      <c r="P933" s="26" t="s">
        <v>8315</v>
      </c>
    </row>
    <row r="934" spans="1:16" hidden="1" x14ac:dyDescent="0.25">
      <c r="A934" s="25">
        <v>44396</v>
      </c>
      <c r="B934" s="25">
        <v>44396</v>
      </c>
      <c r="C934" s="26" t="s">
        <v>8316</v>
      </c>
      <c r="D934" s="26" t="s">
        <v>8317</v>
      </c>
      <c r="E934" s="26" t="s">
        <v>5494</v>
      </c>
      <c r="F934" s="26" t="s">
        <v>5495</v>
      </c>
      <c r="G934" s="27">
        <v>263361</v>
      </c>
      <c r="H934" s="27">
        <v>0</v>
      </c>
      <c r="I934" s="27">
        <v>26336</v>
      </c>
      <c r="J934" s="27">
        <v>289697</v>
      </c>
      <c r="K934" s="27" t="e">
        <f>VLOOKUP(D934,'[1]Xử lý'!$C$175:$I$415,1,0)</f>
        <v>#N/A</v>
      </c>
      <c r="L934" s="27"/>
      <c r="M934" s="27"/>
      <c r="N934" s="26" t="s">
        <v>5496</v>
      </c>
      <c r="O934" s="26" t="b">
        <v>1</v>
      </c>
      <c r="P934" s="26" t="s">
        <v>8318</v>
      </c>
    </row>
    <row r="935" spans="1:16" hidden="1" x14ac:dyDescent="0.25">
      <c r="A935" s="25">
        <v>44396</v>
      </c>
      <c r="B935" s="25">
        <v>44396</v>
      </c>
      <c r="C935" s="26" t="s">
        <v>8319</v>
      </c>
      <c r="D935" s="26" t="s">
        <v>8320</v>
      </c>
      <c r="E935" s="26" t="s">
        <v>5494</v>
      </c>
      <c r="F935" s="26" t="s">
        <v>5495</v>
      </c>
      <c r="G935" s="27">
        <v>111058</v>
      </c>
      <c r="H935" s="27">
        <v>0</v>
      </c>
      <c r="I935" s="27">
        <v>11106</v>
      </c>
      <c r="J935" s="27">
        <v>122164</v>
      </c>
      <c r="K935" s="27" t="e">
        <f>VLOOKUP(D935,'[1]Xử lý'!$C$175:$I$415,1,0)</f>
        <v>#N/A</v>
      </c>
      <c r="L935" s="27"/>
      <c r="M935" s="27"/>
      <c r="N935" s="26" t="s">
        <v>5496</v>
      </c>
      <c r="O935" s="26" t="b">
        <v>1</v>
      </c>
      <c r="P935" s="26" t="s">
        <v>8321</v>
      </c>
    </row>
    <row r="936" spans="1:16" hidden="1" x14ac:dyDescent="0.25">
      <c r="A936" s="25">
        <v>44396</v>
      </c>
      <c r="B936" s="25">
        <v>44396</v>
      </c>
      <c r="C936" s="26" t="s">
        <v>8322</v>
      </c>
      <c r="D936" s="26" t="s">
        <v>8323</v>
      </c>
      <c r="E936" s="26" t="s">
        <v>5494</v>
      </c>
      <c r="F936" s="26" t="s">
        <v>5495</v>
      </c>
      <c r="G936" s="27">
        <v>309903</v>
      </c>
      <c r="H936" s="27">
        <v>0</v>
      </c>
      <c r="I936" s="27">
        <v>30991</v>
      </c>
      <c r="J936" s="27">
        <v>340894</v>
      </c>
      <c r="K936" s="27" t="e">
        <f>VLOOKUP(D936,'[1]Xử lý'!$C$175:$I$415,1,0)</f>
        <v>#N/A</v>
      </c>
      <c r="L936" s="27"/>
      <c r="M936" s="27"/>
      <c r="N936" s="26" t="s">
        <v>5496</v>
      </c>
      <c r="O936" s="26" t="b">
        <v>1</v>
      </c>
      <c r="P936" s="26" t="s">
        <v>8324</v>
      </c>
    </row>
    <row r="937" spans="1:16" hidden="1" x14ac:dyDescent="0.25">
      <c r="A937" s="25">
        <v>44396</v>
      </c>
      <c r="B937" s="25">
        <v>44396</v>
      </c>
      <c r="C937" s="26" t="s">
        <v>8325</v>
      </c>
      <c r="D937" s="26" t="s">
        <v>8326</v>
      </c>
      <c r="E937" s="26" t="s">
        <v>5494</v>
      </c>
      <c r="F937" s="26" t="s">
        <v>5495</v>
      </c>
      <c r="G937" s="27">
        <v>363725</v>
      </c>
      <c r="H937" s="27">
        <v>0</v>
      </c>
      <c r="I937" s="27">
        <v>36372</v>
      </c>
      <c r="J937" s="27">
        <v>400097</v>
      </c>
      <c r="K937" s="27" t="e">
        <f>VLOOKUP(D937,'[1]Xử lý'!$C$175:$I$415,1,0)</f>
        <v>#N/A</v>
      </c>
      <c r="L937" s="27"/>
      <c r="M937" s="27"/>
      <c r="N937" s="26" t="s">
        <v>5496</v>
      </c>
      <c r="O937" s="26" t="b">
        <v>1</v>
      </c>
      <c r="P937" s="26" t="s">
        <v>8327</v>
      </c>
    </row>
    <row r="938" spans="1:16" hidden="1" x14ac:dyDescent="0.25">
      <c r="A938" s="25">
        <v>44396</v>
      </c>
      <c r="B938" s="25">
        <v>44396</v>
      </c>
      <c r="C938" s="26" t="s">
        <v>8328</v>
      </c>
      <c r="D938" s="26" t="s">
        <v>8329</v>
      </c>
      <c r="E938" s="26" t="s">
        <v>5494</v>
      </c>
      <c r="F938" s="26" t="s">
        <v>5495</v>
      </c>
      <c r="G938" s="27">
        <v>316129</v>
      </c>
      <c r="H938" s="27">
        <v>0</v>
      </c>
      <c r="I938" s="27">
        <v>31613</v>
      </c>
      <c r="J938" s="27">
        <v>347742</v>
      </c>
      <c r="K938" s="27" t="e">
        <f>VLOOKUP(D938,'[1]Xử lý'!$C$175:$I$415,1,0)</f>
        <v>#N/A</v>
      </c>
      <c r="L938" s="27"/>
      <c r="M938" s="27"/>
      <c r="N938" s="26" t="s">
        <v>5496</v>
      </c>
      <c r="O938" s="26" t="b">
        <v>1</v>
      </c>
      <c r="P938" s="26" t="s">
        <v>8330</v>
      </c>
    </row>
    <row r="939" spans="1:16" hidden="1" x14ac:dyDescent="0.25">
      <c r="A939" s="25">
        <v>44396</v>
      </c>
      <c r="B939" s="25">
        <v>44396</v>
      </c>
      <c r="C939" s="26" t="s">
        <v>8331</v>
      </c>
      <c r="D939" s="26" t="s">
        <v>8332</v>
      </c>
      <c r="E939" s="26" t="s">
        <v>5494</v>
      </c>
      <c r="F939" s="26" t="s">
        <v>5495</v>
      </c>
      <c r="G939" s="27">
        <v>111058</v>
      </c>
      <c r="H939" s="27">
        <v>0</v>
      </c>
      <c r="I939" s="27">
        <v>11106</v>
      </c>
      <c r="J939" s="27">
        <v>122164</v>
      </c>
      <c r="K939" s="27" t="e">
        <f>VLOOKUP(D939,'[1]Xử lý'!$C$175:$I$415,1,0)</f>
        <v>#N/A</v>
      </c>
      <c r="L939" s="27"/>
      <c r="M939" s="27"/>
      <c r="N939" s="26" t="s">
        <v>5496</v>
      </c>
      <c r="O939" s="26" t="b">
        <v>1</v>
      </c>
      <c r="P939" s="26" t="s">
        <v>8333</v>
      </c>
    </row>
    <row r="940" spans="1:16" hidden="1" x14ac:dyDescent="0.25">
      <c r="A940" s="25">
        <v>44396</v>
      </c>
      <c r="B940" s="25">
        <v>44396</v>
      </c>
      <c r="C940" s="26" t="s">
        <v>8334</v>
      </c>
      <c r="D940" s="26" t="s">
        <v>8335</v>
      </c>
      <c r="E940" s="26" t="s">
        <v>5494</v>
      </c>
      <c r="F940" s="26" t="s">
        <v>5495</v>
      </c>
      <c r="G940" s="27">
        <v>196546</v>
      </c>
      <c r="H940" s="27">
        <v>0</v>
      </c>
      <c r="I940" s="27">
        <v>19655</v>
      </c>
      <c r="J940" s="27">
        <v>216201</v>
      </c>
      <c r="K940" s="27" t="e">
        <f>VLOOKUP(D940,'[1]Xử lý'!$C$175:$I$415,1,0)</f>
        <v>#N/A</v>
      </c>
      <c r="L940" s="27"/>
      <c r="M940" s="27"/>
      <c r="N940" s="26" t="s">
        <v>5496</v>
      </c>
      <c r="O940" s="26" t="b">
        <v>1</v>
      </c>
      <c r="P940" s="26" t="s">
        <v>8336</v>
      </c>
    </row>
    <row r="941" spans="1:16" hidden="1" x14ac:dyDescent="0.25">
      <c r="A941" s="25">
        <v>44396</v>
      </c>
      <c r="B941" s="25">
        <v>44396</v>
      </c>
      <c r="C941" s="26" t="s">
        <v>8337</v>
      </c>
      <c r="D941" s="26" t="s">
        <v>8338</v>
      </c>
      <c r="E941" s="26" t="s">
        <v>5494</v>
      </c>
      <c r="F941" s="26" t="s">
        <v>5495</v>
      </c>
      <c r="G941" s="27">
        <v>46000</v>
      </c>
      <c r="H941" s="27">
        <v>0</v>
      </c>
      <c r="I941" s="27">
        <v>4600</v>
      </c>
      <c r="J941" s="27">
        <v>50600</v>
      </c>
      <c r="K941" s="27" t="e">
        <f>VLOOKUP(D941,'[1]Xử lý'!$C$175:$I$415,1,0)</f>
        <v>#N/A</v>
      </c>
      <c r="L941" s="27"/>
      <c r="M941" s="27"/>
      <c r="N941" s="26" t="s">
        <v>5496</v>
      </c>
      <c r="O941" s="26" t="b">
        <v>1</v>
      </c>
      <c r="P941" s="26" t="s">
        <v>8339</v>
      </c>
    </row>
    <row r="942" spans="1:16" hidden="1" x14ac:dyDescent="0.25">
      <c r="A942" s="25">
        <v>44396</v>
      </c>
      <c r="B942" s="25">
        <v>44396</v>
      </c>
      <c r="C942" s="26" t="s">
        <v>8340</v>
      </c>
      <c r="D942" s="26" t="s">
        <v>8341</v>
      </c>
      <c r="E942" s="26" t="s">
        <v>5494</v>
      </c>
      <c r="F942" s="26" t="s">
        <v>5495</v>
      </c>
      <c r="G942" s="27">
        <v>901126</v>
      </c>
      <c r="H942" s="27">
        <v>0</v>
      </c>
      <c r="I942" s="27">
        <v>0</v>
      </c>
      <c r="J942" s="27">
        <v>901126</v>
      </c>
      <c r="K942" s="27" t="e">
        <f>VLOOKUP(D942,'[1]Xử lý'!$C$175:$I$415,1,0)</f>
        <v>#N/A</v>
      </c>
      <c r="L942" s="27"/>
      <c r="M942" s="27"/>
      <c r="N942" s="26" t="s">
        <v>5496</v>
      </c>
      <c r="O942" s="26" t="b">
        <v>1</v>
      </c>
      <c r="P942" s="26" t="s">
        <v>8342</v>
      </c>
    </row>
    <row r="943" spans="1:16" hidden="1" x14ac:dyDescent="0.25">
      <c r="A943" s="25">
        <v>44396</v>
      </c>
      <c r="B943" s="25">
        <v>44396</v>
      </c>
      <c r="C943" s="26" t="s">
        <v>8343</v>
      </c>
      <c r="D943" s="26" t="s">
        <v>8344</v>
      </c>
      <c r="E943" s="26" t="s">
        <v>5494</v>
      </c>
      <c r="F943" s="26" t="s">
        <v>5495</v>
      </c>
      <c r="G943" s="27">
        <v>92000</v>
      </c>
      <c r="H943" s="27">
        <v>0</v>
      </c>
      <c r="I943" s="27">
        <v>9200</v>
      </c>
      <c r="J943" s="27">
        <v>101200</v>
      </c>
      <c r="K943" s="27" t="e">
        <f>VLOOKUP(D943,'[1]Xử lý'!$C$175:$I$415,1,0)</f>
        <v>#N/A</v>
      </c>
      <c r="L943" s="27"/>
      <c r="M943" s="27"/>
      <c r="N943" s="26" t="s">
        <v>5496</v>
      </c>
      <c r="O943" s="26" t="b">
        <v>1</v>
      </c>
      <c r="P943" s="26" t="s">
        <v>8345</v>
      </c>
    </row>
    <row r="944" spans="1:16" hidden="1" x14ac:dyDescent="0.25">
      <c r="A944" s="25">
        <v>44396</v>
      </c>
      <c r="B944" s="25">
        <v>44396</v>
      </c>
      <c r="C944" s="26" t="s">
        <v>8346</v>
      </c>
      <c r="D944" s="26" t="s">
        <v>8347</v>
      </c>
      <c r="E944" s="26" t="s">
        <v>5494</v>
      </c>
      <c r="F944" s="26" t="s">
        <v>5495</v>
      </c>
      <c r="G944" s="27">
        <v>175574</v>
      </c>
      <c r="H944" s="27">
        <v>0</v>
      </c>
      <c r="I944" s="27">
        <v>17557</v>
      </c>
      <c r="J944" s="27">
        <v>193131</v>
      </c>
      <c r="K944" s="27" t="e">
        <f>VLOOKUP(D944,'[1]Xử lý'!$C$175:$I$415,1,0)</f>
        <v>#N/A</v>
      </c>
      <c r="L944" s="27"/>
      <c r="M944" s="27"/>
      <c r="N944" s="26" t="s">
        <v>5496</v>
      </c>
      <c r="O944" s="26" t="b">
        <v>1</v>
      </c>
      <c r="P944" s="26" t="s">
        <v>8348</v>
      </c>
    </row>
    <row r="945" spans="1:16" hidden="1" x14ac:dyDescent="0.25">
      <c r="A945" s="25">
        <v>44396</v>
      </c>
      <c r="B945" s="25">
        <v>44396</v>
      </c>
      <c r="C945" s="26" t="s">
        <v>8349</v>
      </c>
      <c r="D945" s="26" t="s">
        <v>8350</v>
      </c>
      <c r="E945" s="26" t="s">
        <v>5494</v>
      </c>
      <c r="F945" s="26" t="s">
        <v>5495</v>
      </c>
      <c r="G945" s="27">
        <v>374419</v>
      </c>
      <c r="H945" s="27">
        <v>0</v>
      </c>
      <c r="I945" s="27">
        <v>37442</v>
      </c>
      <c r="J945" s="27">
        <v>411861</v>
      </c>
      <c r="K945" s="27" t="e">
        <f>VLOOKUP(D945,'[1]Xử lý'!$C$175:$I$415,1,0)</f>
        <v>#N/A</v>
      </c>
      <c r="L945" s="27"/>
      <c r="M945" s="27"/>
      <c r="N945" s="26" t="s">
        <v>5496</v>
      </c>
      <c r="O945" s="26" t="b">
        <v>1</v>
      </c>
      <c r="P945" s="26" t="s">
        <v>8351</v>
      </c>
    </row>
    <row r="946" spans="1:16" hidden="1" x14ac:dyDescent="0.25">
      <c r="A946" s="25">
        <v>44396</v>
      </c>
      <c r="B946" s="25">
        <v>44396</v>
      </c>
      <c r="C946" s="26" t="s">
        <v>8352</v>
      </c>
      <c r="D946" s="26" t="s">
        <v>8353</v>
      </c>
      <c r="E946" s="26" t="s">
        <v>5494</v>
      </c>
      <c r="F946" s="26" t="s">
        <v>5495</v>
      </c>
      <c r="G946" s="27">
        <v>161240</v>
      </c>
      <c r="H946" s="27">
        <v>0</v>
      </c>
      <c r="I946" s="27">
        <v>16124</v>
      </c>
      <c r="J946" s="27">
        <v>177364</v>
      </c>
      <c r="K946" s="27" t="e">
        <f>VLOOKUP(D946,'[1]Xử lý'!$C$175:$I$415,1,0)</f>
        <v>#N/A</v>
      </c>
      <c r="L946" s="27"/>
      <c r="M946" s="27"/>
      <c r="N946" s="26" t="s">
        <v>5496</v>
      </c>
      <c r="O946" s="26" t="b">
        <v>1</v>
      </c>
      <c r="P946" s="26" t="s">
        <v>8354</v>
      </c>
    </row>
    <row r="947" spans="1:16" hidden="1" x14ac:dyDescent="0.25">
      <c r="A947" s="25">
        <v>44396</v>
      </c>
      <c r="B947" s="25">
        <v>44396</v>
      </c>
      <c r="C947" s="26" t="s">
        <v>8355</v>
      </c>
      <c r="D947" s="26" t="s">
        <v>8356</v>
      </c>
      <c r="E947" s="26" t="s">
        <v>5494</v>
      </c>
      <c r="F947" s="26" t="s">
        <v>5495</v>
      </c>
      <c r="G947" s="27">
        <v>94013</v>
      </c>
      <c r="H947" s="27">
        <v>0</v>
      </c>
      <c r="I947" s="27">
        <v>9401</v>
      </c>
      <c r="J947" s="27">
        <v>103414</v>
      </c>
      <c r="K947" s="27" t="e">
        <f>VLOOKUP(D947,'[1]Xử lý'!$C$175:$I$415,1,0)</f>
        <v>#N/A</v>
      </c>
      <c r="L947" s="27"/>
      <c r="M947" s="27"/>
      <c r="N947" s="26" t="s">
        <v>5496</v>
      </c>
      <c r="O947" s="26" t="b">
        <v>1</v>
      </c>
      <c r="P947" s="26" t="s">
        <v>8357</v>
      </c>
    </row>
    <row r="948" spans="1:16" hidden="1" x14ac:dyDescent="0.25">
      <c r="A948" s="25">
        <v>44396</v>
      </c>
      <c r="B948" s="25">
        <v>44396</v>
      </c>
      <c r="C948" s="26" t="s">
        <v>8358</v>
      </c>
      <c r="D948" s="26" t="s">
        <v>8359</v>
      </c>
      <c r="E948" s="26" t="s">
        <v>5494</v>
      </c>
      <c r="F948" s="26" t="s">
        <v>5495</v>
      </c>
      <c r="G948" s="27">
        <v>137969</v>
      </c>
      <c r="H948" s="27">
        <v>0</v>
      </c>
      <c r="I948" s="27">
        <v>13797</v>
      </c>
      <c r="J948" s="27">
        <v>151766</v>
      </c>
      <c r="K948" s="27" t="e">
        <f>VLOOKUP(D948,'[1]Xử lý'!$C$175:$I$415,1,0)</f>
        <v>#N/A</v>
      </c>
      <c r="L948" s="27"/>
      <c r="M948" s="27"/>
      <c r="N948" s="26" t="s">
        <v>5496</v>
      </c>
      <c r="O948" s="26" t="b">
        <v>1</v>
      </c>
      <c r="P948" s="26" t="s">
        <v>8360</v>
      </c>
    </row>
    <row r="949" spans="1:16" hidden="1" x14ac:dyDescent="0.25">
      <c r="A949" s="25">
        <v>44396</v>
      </c>
      <c r="B949" s="25">
        <v>44396</v>
      </c>
      <c r="C949" s="26" t="s">
        <v>8361</v>
      </c>
      <c r="D949" s="26" t="s">
        <v>8362</v>
      </c>
      <c r="E949" s="26" t="s">
        <v>5494</v>
      </c>
      <c r="F949" s="26" t="s">
        <v>5495</v>
      </c>
      <c r="G949" s="27">
        <v>354376</v>
      </c>
      <c r="H949" s="27">
        <v>0</v>
      </c>
      <c r="I949" s="27">
        <v>0</v>
      </c>
      <c r="J949" s="27">
        <v>354376</v>
      </c>
      <c r="K949" s="27" t="e">
        <f>VLOOKUP(D949,'[1]Xử lý'!$C$175:$I$415,1,0)</f>
        <v>#N/A</v>
      </c>
      <c r="L949" s="27"/>
      <c r="M949" s="27"/>
      <c r="N949" s="26" t="s">
        <v>5496</v>
      </c>
      <c r="O949" s="26" t="b">
        <v>1</v>
      </c>
      <c r="P949" s="26" t="s">
        <v>8363</v>
      </c>
    </row>
    <row r="950" spans="1:16" hidden="1" x14ac:dyDescent="0.25">
      <c r="A950" s="25">
        <v>44396</v>
      </c>
      <c r="B950" s="25">
        <v>44396</v>
      </c>
      <c r="C950" s="26" t="s">
        <v>8364</v>
      </c>
      <c r="D950" s="26" t="s">
        <v>8365</v>
      </c>
      <c r="E950" s="26" t="s">
        <v>5494</v>
      </c>
      <c r="F950" s="26" t="s">
        <v>5495</v>
      </c>
      <c r="G950" s="27">
        <v>167444</v>
      </c>
      <c r="H950" s="27">
        <v>0</v>
      </c>
      <c r="I950" s="27">
        <v>16744</v>
      </c>
      <c r="J950" s="27">
        <v>184188</v>
      </c>
      <c r="K950" s="27" t="e">
        <f>VLOOKUP(D950,'[1]Xử lý'!$C$175:$I$415,1,0)</f>
        <v>#N/A</v>
      </c>
      <c r="L950" s="27"/>
      <c r="M950" s="27"/>
      <c r="N950" s="26" t="s">
        <v>5496</v>
      </c>
      <c r="O950" s="26" t="b">
        <v>1</v>
      </c>
      <c r="P950" s="26" t="s">
        <v>8366</v>
      </c>
    </row>
    <row r="951" spans="1:16" hidden="1" x14ac:dyDescent="0.25">
      <c r="A951" s="25">
        <v>44396</v>
      </c>
      <c r="B951" s="25">
        <v>44396</v>
      </c>
      <c r="C951" s="26" t="s">
        <v>8367</v>
      </c>
      <c r="D951" s="26" t="s">
        <v>8368</v>
      </c>
      <c r="E951" s="26" t="s">
        <v>5494</v>
      </c>
      <c r="F951" s="26" t="s">
        <v>5495</v>
      </c>
      <c r="G951" s="27">
        <v>87787</v>
      </c>
      <c r="H951" s="27">
        <v>0</v>
      </c>
      <c r="I951" s="27">
        <v>8779</v>
      </c>
      <c r="J951" s="27">
        <v>96566</v>
      </c>
      <c r="K951" s="27" t="e">
        <f>VLOOKUP(D951,'[1]Xử lý'!$C$175:$I$415,1,0)</f>
        <v>#N/A</v>
      </c>
      <c r="L951" s="27"/>
      <c r="M951" s="27"/>
      <c r="N951" s="26" t="s">
        <v>5496</v>
      </c>
      <c r="O951" s="26" t="b">
        <v>1</v>
      </c>
      <c r="P951" s="26" t="s">
        <v>8369</v>
      </c>
    </row>
    <row r="952" spans="1:16" hidden="1" x14ac:dyDescent="0.25">
      <c r="A952" s="25">
        <v>44396</v>
      </c>
      <c r="B952" s="25">
        <v>44396</v>
      </c>
      <c r="C952" s="26" t="s">
        <v>8370</v>
      </c>
      <c r="D952" s="26" t="s">
        <v>8371</v>
      </c>
      <c r="E952" s="26" t="s">
        <v>5494</v>
      </c>
      <c r="F952" s="26" t="s">
        <v>5495</v>
      </c>
      <c r="G952" s="27">
        <v>46000</v>
      </c>
      <c r="H952" s="27">
        <v>0</v>
      </c>
      <c r="I952" s="27">
        <v>4600</v>
      </c>
      <c r="J952" s="27">
        <v>50600</v>
      </c>
      <c r="K952" s="27" t="e">
        <f>VLOOKUP(D952,'[1]Xử lý'!$C$175:$I$415,1,0)</f>
        <v>#N/A</v>
      </c>
      <c r="L952" s="27"/>
      <c r="M952" s="27"/>
      <c r="N952" s="26" t="s">
        <v>5496</v>
      </c>
      <c r="O952" s="26" t="b">
        <v>1</v>
      </c>
      <c r="P952" s="26" t="s">
        <v>8372</v>
      </c>
    </row>
    <row r="953" spans="1:16" hidden="1" x14ac:dyDescent="0.25">
      <c r="A953" s="25">
        <v>44396</v>
      </c>
      <c r="B953" s="25">
        <v>44396</v>
      </c>
      <c r="C953" s="26" t="s">
        <v>8373</v>
      </c>
      <c r="D953" s="26" t="s">
        <v>8374</v>
      </c>
      <c r="E953" s="26" t="s">
        <v>5494</v>
      </c>
      <c r="F953" s="26" t="s">
        <v>5495</v>
      </c>
      <c r="G953" s="27">
        <v>263361</v>
      </c>
      <c r="H953" s="27">
        <v>0</v>
      </c>
      <c r="I953" s="27">
        <v>26336</v>
      </c>
      <c r="J953" s="27">
        <v>289697</v>
      </c>
      <c r="K953" s="27" t="e">
        <f>VLOOKUP(D953,'[1]Xử lý'!$C$175:$I$415,1,0)</f>
        <v>#N/A</v>
      </c>
      <c r="L953" s="27"/>
      <c r="M953" s="27"/>
      <c r="N953" s="26" t="s">
        <v>5496</v>
      </c>
      <c r="O953" s="26" t="b">
        <v>1</v>
      </c>
      <c r="P953" s="26" t="s">
        <v>8375</v>
      </c>
    </row>
    <row r="954" spans="1:16" hidden="1" x14ac:dyDescent="0.25">
      <c r="A954" s="25">
        <v>44396</v>
      </c>
      <c r="B954" s="25">
        <v>44396</v>
      </c>
      <c r="C954" s="26" t="s">
        <v>8376</v>
      </c>
      <c r="D954" s="26" t="s">
        <v>8377</v>
      </c>
      <c r="E954" s="26" t="s">
        <v>5494</v>
      </c>
      <c r="F954" s="26" t="s">
        <v>5495</v>
      </c>
      <c r="G954" s="27">
        <v>213047</v>
      </c>
      <c r="H954" s="27">
        <v>0</v>
      </c>
      <c r="I954" s="27">
        <v>21305</v>
      </c>
      <c r="J954" s="27">
        <v>234352</v>
      </c>
      <c r="K954" s="27" t="e">
        <f>VLOOKUP(D954,'[1]Xử lý'!$C$175:$I$415,1,0)</f>
        <v>#N/A</v>
      </c>
      <c r="L954" s="27"/>
      <c r="M954" s="27"/>
      <c r="N954" s="26" t="s">
        <v>5496</v>
      </c>
      <c r="O954" s="26" t="b">
        <v>1</v>
      </c>
      <c r="P954" s="26" t="s">
        <v>8378</v>
      </c>
    </row>
    <row r="955" spans="1:16" hidden="1" x14ac:dyDescent="0.25">
      <c r="A955" s="25">
        <v>44396</v>
      </c>
      <c r="B955" s="25">
        <v>44396</v>
      </c>
      <c r="C955" s="26" t="s">
        <v>8379</v>
      </c>
      <c r="D955" s="26" t="s">
        <v>8380</v>
      </c>
      <c r="E955" s="26" t="s">
        <v>5494</v>
      </c>
      <c r="F955" s="26" t="s">
        <v>5495</v>
      </c>
      <c r="G955" s="27">
        <v>379174</v>
      </c>
      <c r="H955" s="27">
        <v>0</v>
      </c>
      <c r="I955" s="27">
        <v>37917</v>
      </c>
      <c r="J955" s="27">
        <v>417091</v>
      </c>
      <c r="K955" s="27" t="e">
        <f>VLOOKUP(D955,'[1]Xử lý'!$C$175:$I$415,1,0)</f>
        <v>#N/A</v>
      </c>
      <c r="L955" s="27"/>
      <c r="M955" s="27"/>
      <c r="N955" s="26" t="s">
        <v>5496</v>
      </c>
      <c r="O955" s="26" t="b">
        <v>1</v>
      </c>
      <c r="P955" s="26" t="s">
        <v>8381</v>
      </c>
    </row>
    <row r="956" spans="1:16" hidden="1" x14ac:dyDescent="0.25">
      <c r="A956" s="25">
        <v>44396</v>
      </c>
      <c r="B956" s="25">
        <v>44396</v>
      </c>
      <c r="C956" s="26" t="s">
        <v>8382</v>
      </c>
      <c r="D956" s="26" t="s">
        <v>8383</v>
      </c>
      <c r="E956" s="26" t="s">
        <v>5494</v>
      </c>
      <c r="F956" s="26" t="s">
        <v>5495</v>
      </c>
      <c r="G956" s="27">
        <v>50182</v>
      </c>
      <c r="H956" s="27">
        <v>0</v>
      </c>
      <c r="I956" s="27">
        <v>5018</v>
      </c>
      <c r="J956" s="27">
        <v>55200</v>
      </c>
      <c r="K956" s="27" t="e">
        <f>VLOOKUP(D956,'[1]Xử lý'!$C$175:$I$415,1,0)</f>
        <v>#N/A</v>
      </c>
      <c r="L956" s="27"/>
      <c r="M956" s="27"/>
      <c r="N956" s="26" t="s">
        <v>5496</v>
      </c>
      <c r="O956" s="26" t="b">
        <v>1</v>
      </c>
      <c r="P956" s="26" t="s">
        <v>8384</v>
      </c>
    </row>
    <row r="957" spans="1:16" hidden="1" x14ac:dyDescent="0.25">
      <c r="A957" s="25">
        <v>44396</v>
      </c>
      <c r="B957" s="25">
        <v>44396</v>
      </c>
      <c r="C957" s="26" t="s">
        <v>8385</v>
      </c>
      <c r="D957" s="26" t="s">
        <v>8386</v>
      </c>
      <c r="E957" s="26" t="s">
        <v>5494</v>
      </c>
      <c r="F957" s="26" t="s">
        <v>5495</v>
      </c>
      <c r="G957" s="27">
        <v>528526</v>
      </c>
      <c r="H957" s="27">
        <v>0</v>
      </c>
      <c r="I957" s="27">
        <v>0</v>
      </c>
      <c r="J957" s="27">
        <v>528526</v>
      </c>
      <c r="K957" s="27" t="e">
        <f>VLOOKUP(D957,'[1]Xử lý'!$C$175:$I$415,1,0)</f>
        <v>#N/A</v>
      </c>
      <c r="L957" s="27"/>
      <c r="M957" s="27"/>
      <c r="N957" s="26" t="s">
        <v>5496</v>
      </c>
      <c r="O957" s="26" t="b">
        <v>1</v>
      </c>
      <c r="P957" s="26" t="s">
        <v>8387</v>
      </c>
    </row>
    <row r="958" spans="1:16" hidden="1" x14ac:dyDescent="0.25">
      <c r="A958" s="25">
        <v>44396</v>
      </c>
      <c r="B958" s="25">
        <v>44396</v>
      </c>
      <c r="C958" s="26" t="s">
        <v>8388</v>
      </c>
      <c r="D958" s="26" t="s">
        <v>8389</v>
      </c>
      <c r="E958" s="26" t="s">
        <v>5494</v>
      </c>
      <c r="F958" s="26" t="s">
        <v>5495</v>
      </c>
      <c r="G958" s="27">
        <v>305967</v>
      </c>
      <c r="H958" s="27">
        <v>0</v>
      </c>
      <c r="I958" s="27">
        <v>30597</v>
      </c>
      <c r="J958" s="27">
        <v>336564</v>
      </c>
      <c r="K958" s="27" t="e">
        <f>VLOOKUP(D958,'[1]Xử lý'!$C$175:$I$415,1,0)</f>
        <v>#N/A</v>
      </c>
      <c r="L958" s="27"/>
      <c r="M958" s="27"/>
      <c r="N958" s="26" t="s">
        <v>5496</v>
      </c>
      <c r="O958" s="26" t="b">
        <v>1</v>
      </c>
      <c r="P958" s="26" t="s">
        <v>8390</v>
      </c>
    </row>
    <row r="959" spans="1:16" hidden="1" x14ac:dyDescent="0.25">
      <c r="A959" s="25">
        <v>44396</v>
      </c>
      <c r="B959" s="25">
        <v>44396</v>
      </c>
      <c r="C959" s="26" t="s">
        <v>8391</v>
      </c>
      <c r="D959" s="26" t="s">
        <v>8392</v>
      </c>
      <c r="E959" s="26" t="s">
        <v>5494</v>
      </c>
      <c r="F959" s="26" t="s">
        <v>5495</v>
      </c>
      <c r="G959" s="27">
        <v>399980</v>
      </c>
      <c r="H959" s="27">
        <v>0</v>
      </c>
      <c r="I959" s="27">
        <v>39998</v>
      </c>
      <c r="J959" s="27">
        <v>439978</v>
      </c>
      <c r="K959" s="27" t="e">
        <f>VLOOKUP(D959,'[1]Xử lý'!$C$175:$I$415,1,0)</f>
        <v>#N/A</v>
      </c>
      <c r="L959" s="27"/>
      <c r="M959" s="27"/>
      <c r="N959" s="26" t="s">
        <v>5496</v>
      </c>
      <c r="O959" s="26" t="b">
        <v>1</v>
      </c>
      <c r="P959" s="26" t="s">
        <v>8393</v>
      </c>
    </row>
    <row r="960" spans="1:16" hidden="1" x14ac:dyDescent="0.25">
      <c r="A960" s="25">
        <v>44396</v>
      </c>
      <c r="B960" s="25">
        <v>44396</v>
      </c>
      <c r="C960" s="26" t="s">
        <v>8394</v>
      </c>
      <c r="D960" s="26" t="s">
        <v>8395</v>
      </c>
      <c r="E960" s="26" t="s">
        <v>5494</v>
      </c>
      <c r="F960" s="26" t="s">
        <v>5495</v>
      </c>
      <c r="G960" s="27">
        <v>203978</v>
      </c>
      <c r="H960" s="27">
        <v>0</v>
      </c>
      <c r="I960" s="27">
        <v>20398</v>
      </c>
      <c r="J960" s="27">
        <v>224376</v>
      </c>
      <c r="K960" s="27" t="e">
        <f>VLOOKUP(D960,'[1]Xử lý'!$C$175:$I$415,1,0)</f>
        <v>#N/A</v>
      </c>
      <c r="L960" s="27"/>
      <c r="M960" s="27"/>
      <c r="N960" s="26" t="s">
        <v>5496</v>
      </c>
      <c r="O960" s="26" t="b">
        <v>1</v>
      </c>
      <c r="P960" s="26" t="s">
        <v>8396</v>
      </c>
    </row>
    <row r="961" spans="1:16" hidden="1" x14ac:dyDescent="0.25">
      <c r="A961" s="25">
        <v>44396</v>
      </c>
      <c r="B961" s="25">
        <v>44396</v>
      </c>
      <c r="C961" s="26" t="s">
        <v>8397</v>
      </c>
      <c r="D961" s="26" t="s">
        <v>8398</v>
      </c>
      <c r="E961" s="26" t="s">
        <v>5494</v>
      </c>
      <c r="F961" s="26" t="s">
        <v>5495</v>
      </c>
      <c r="G961" s="27">
        <v>351274</v>
      </c>
      <c r="H961" s="27">
        <v>0</v>
      </c>
      <c r="I961" s="27">
        <v>35127</v>
      </c>
      <c r="J961" s="27">
        <v>386401</v>
      </c>
      <c r="K961" s="27" t="e">
        <f>VLOOKUP(D961,'[1]Xử lý'!$C$175:$I$415,1,0)</f>
        <v>#N/A</v>
      </c>
      <c r="L961" s="27"/>
      <c r="M961" s="27"/>
      <c r="N961" s="26" t="s">
        <v>5496</v>
      </c>
      <c r="O961" s="26" t="b">
        <v>1</v>
      </c>
      <c r="P961" s="26" t="s">
        <v>8399</v>
      </c>
    </row>
    <row r="962" spans="1:16" hidden="1" x14ac:dyDescent="0.25">
      <c r="A962" s="25">
        <v>44396</v>
      </c>
      <c r="B962" s="25">
        <v>44396</v>
      </c>
      <c r="C962" s="26" t="s">
        <v>8400</v>
      </c>
      <c r="D962" s="26" t="s">
        <v>8401</v>
      </c>
      <c r="E962" s="26" t="s">
        <v>5494</v>
      </c>
      <c r="F962" s="26" t="s">
        <v>5495</v>
      </c>
      <c r="G962" s="27">
        <v>61250</v>
      </c>
      <c r="H962" s="27">
        <v>0</v>
      </c>
      <c r="I962" s="27">
        <v>6125</v>
      </c>
      <c r="J962" s="27">
        <v>67375</v>
      </c>
      <c r="K962" s="27" t="e">
        <f>VLOOKUP(D962,'[1]Xử lý'!$C$175:$I$415,1,0)</f>
        <v>#N/A</v>
      </c>
      <c r="L962" s="27"/>
      <c r="M962" s="27"/>
      <c r="N962" s="26" t="s">
        <v>5496</v>
      </c>
      <c r="O962" s="26" t="b">
        <v>1</v>
      </c>
      <c r="P962" s="26" t="s">
        <v>8402</v>
      </c>
    </row>
    <row r="963" spans="1:16" hidden="1" x14ac:dyDescent="0.25">
      <c r="A963" s="25">
        <v>44396</v>
      </c>
      <c r="B963" s="25">
        <v>44396</v>
      </c>
      <c r="C963" s="26" t="s">
        <v>8403</v>
      </c>
      <c r="D963" s="26" t="s">
        <v>8404</v>
      </c>
      <c r="E963" s="26" t="s">
        <v>5494</v>
      </c>
      <c r="F963" s="26" t="s">
        <v>5495</v>
      </c>
      <c r="G963" s="27">
        <v>87787</v>
      </c>
      <c r="H963" s="27">
        <v>0</v>
      </c>
      <c r="I963" s="27">
        <v>8779</v>
      </c>
      <c r="J963" s="27">
        <v>96566</v>
      </c>
      <c r="K963" s="27" t="e">
        <f>VLOOKUP(D963,'[1]Xử lý'!$C$175:$I$415,1,0)</f>
        <v>#N/A</v>
      </c>
      <c r="L963" s="27"/>
      <c r="M963" s="27"/>
      <c r="N963" s="26" t="s">
        <v>5496</v>
      </c>
      <c r="O963" s="26" t="b">
        <v>1</v>
      </c>
      <c r="P963" s="26" t="s">
        <v>8405</v>
      </c>
    </row>
    <row r="964" spans="1:16" hidden="1" x14ac:dyDescent="0.25">
      <c r="A964" s="25">
        <v>44396</v>
      </c>
      <c r="B964" s="25">
        <v>44396</v>
      </c>
      <c r="C964" s="26" t="s">
        <v>8406</v>
      </c>
      <c r="D964" s="26" t="s">
        <v>8407</v>
      </c>
      <c r="E964" s="26" t="s">
        <v>5494</v>
      </c>
      <c r="F964" s="26" t="s">
        <v>5495</v>
      </c>
      <c r="G964" s="27">
        <v>161218</v>
      </c>
      <c r="H964" s="27">
        <v>0</v>
      </c>
      <c r="I964" s="27">
        <v>16122</v>
      </c>
      <c r="J964" s="27">
        <v>177340</v>
      </c>
      <c r="K964" s="27" t="e">
        <f>VLOOKUP(D964,'[1]Xử lý'!$C$175:$I$415,1,0)</f>
        <v>#N/A</v>
      </c>
      <c r="L964" s="27"/>
      <c r="M964" s="27"/>
      <c r="N964" s="26" t="s">
        <v>5496</v>
      </c>
      <c r="O964" s="26" t="b">
        <v>1</v>
      </c>
      <c r="P964" s="26" t="s">
        <v>8408</v>
      </c>
    </row>
    <row r="965" spans="1:16" hidden="1" x14ac:dyDescent="0.25">
      <c r="A965" s="25">
        <v>44396</v>
      </c>
      <c r="B965" s="25">
        <v>44396</v>
      </c>
      <c r="C965" s="26" t="s">
        <v>8409</v>
      </c>
      <c r="D965" s="26" t="s">
        <v>8410</v>
      </c>
      <c r="E965" s="26" t="s">
        <v>5494</v>
      </c>
      <c r="F965" s="26" t="s">
        <v>5495</v>
      </c>
      <c r="G965" s="27">
        <v>175574</v>
      </c>
      <c r="H965" s="27">
        <v>0</v>
      </c>
      <c r="I965" s="27">
        <v>17557</v>
      </c>
      <c r="J965" s="27">
        <v>193131</v>
      </c>
      <c r="K965" s="27" t="e">
        <f>VLOOKUP(D965,'[1]Xử lý'!$C$175:$I$415,1,0)</f>
        <v>#N/A</v>
      </c>
      <c r="L965" s="27"/>
      <c r="M965" s="27"/>
      <c r="N965" s="26" t="s">
        <v>5496</v>
      </c>
      <c r="O965" s="26" t="b">
        <v>1</v>
      </c>
      <c r="P965" s="26" t="s">
        <v>8411</v>
      </c>
    </row>
    <row r="966" spans="1:16" hidden="1" x14ac:dyDescent="0.25">
      <c r="A966" s="25">
        <v>44396</v>
      </c>
      <c r="B966" s="25">
        <v>44396</v>
      </c>
      <c r="C966" s="26" t="s">
        <v>8412</v>
      </c>
      <c r="D966" s="26" t="s">
        <v>8413</v>
      </c>
      <c r="E966" s="26" t="s">
        <v>5494</v>
      </c>
      <c r="F966" s="26" t="s">
        <v>5495</v>
      </c>
      <c r="G966" s="27">
        <v>567578</v>
      </c>
      <c r="H966" s="27">
        <v>0</v>
      </c>
      <c r="I966" s="27">
        <v>56758</v>
      </c>
      <c r="J966" s="27">
        <v>624336</v>
      </c>
      <c r="K966" s="27" t="e">
        <f>VLOOKUP(D966,'[1]Xử lý'!$C$175:$I$415,1,0)</f>
        <v>#N/A</v>
      </c>
      <c r="L966" s="27"/>
      <c r="M966" s="27"/>
      <c r="N966" s="26" t="s">
        <v>5496</v>
      </c>
      <c r="O966" s="26" t="b">
        <v>1</v>
      </c>
      <c r="P966" s="26" t="s">
        <v>8414</v>
      </c>
    </row>
    <row r="967" spans="1:16" hidden="1" x14ac:dyDescent="0.25">
      <c r="A967" s="25">
        <v>44396</v>
      </c>
      <c r="B967" s="25">
        <v>44396</v>
      </c>
      <c r="C967" s="26" t="s">
        <v>8415</v>
      </c>
      <c r="D967" s="26" t="s">
        <v>8416</v>
      </c>
      <c r="E967" s="26" t="s">
        <v>5494</v>
      </c>
      <c r="F967" s="26" t="s">
        <v>5495</v>
      </c>
      <c r="G967" s="27">
        <v>92000</v>
      </c>
      <c r="H967" s="27">
        <v>0</v>
      </c>
      <c r="I967" s="27">
        <v>9200</v>
      </c>
      <c r="J967" s="27">
        <v>101200</v>
      </c>
      <c r="K967" s="27" t="e">
        <f>VLOOKUP(D967,'[1]Xử lý'!$C$175:$I$415,1,0)</f>
        <v>#N/A</v>
      </c>
      <c r="L967" s="27"/>
      <c r="M967" s="27"/>
      <c r="N967" s="26" t="s">
        <v>5496</v>
      </c>
      <c r="O967" s="26" t="b">
        <v>1</v>
      </c>
      <c r="P967" s="26" t="s">
        <v>8417</v>
      </c>
    </row>
    <row r="968" spans="1:16" hidden="1" x14ac:dyDescent="0.25">
      <c r="A968" s="25">
        <v>44396</v>
      </c>
      <c r="B968" s="25">
        <v>44396</v>
      </c>
      <c r="C968" s="26" t="s">
        <v>8418</v>
      </c>
      <c r="D968" s="26" t="s">
        <v>8419</v>
      </c>
      <c r="E968" s="26" t="s">
        <v>5494</v>
      </c>
      <c r="F968" s="26" t="s">
        <v>5495</v>
      </c>
      <c r="G968" s="27">
        <v>175574</v>
      </c>
      <c r="H968" s="27">
        <v>0</v>
      </c>
      <c r="I968" s="27">
        <v>17557</v>
      </c>
      <c r="J968" s="27">
        <v>193131</v>
      </c>
      <c r="K968" s="27" t="e">
        <f>VLOOKUP(D968,'[1]Xử lý'!$C$175:$I$415,1,0)</f>
        <v>#N/A</v>
      </c>
      <c r="L968" s="27"/>
      <c r="M968" s="27"/>
      <c r="N968" s="26" t="s">
        <v>5496</v>
      </c>
      <c r="O968" s="26" t="b">
        <v>1</v>
      </c>
      <c r="P968" s="26" t="s">
        <v>8420</v>
      </c>
    </row>
    <row r="969" spans="1:16" hidden="1" x14ac:dyDescent="0.25">
      <c r="A969" s="25">
        <v>44396</v>
      </c>
      <c r="B969" s="25">
        <v>44396</v>
      </c>
      <c r="C969" s="26" t="s">
        <v>8421</v>
      </c>
      <c r="D969" s="26" t="s">
        <v>8422</v>
      </c>
      <c r="E969" s="26" t="s">
        <v>5494</v>
      </c>
      <c r="F969" s="26" t="s">
        <v>5495</v>
      </c>
      <c r="G969" s="27">
        <v>101989</v>
      </c>
      <c r="H969" s="27">
        <v>0</v>
      </c>
      <c r="I969" s="27">
        <v>10199</v>
      </c>
      <c r="J969" s="27">
        <v>112188</v>
      </c>
      <c r="K969" s="27" t="e">
        <f>VLOOKUP(D969,'[1]Xử lý'!$C$175:$I$415,1,0)</f>
        <v>#N/A</v>
      </c>
      <c r="L969" s="27"/>
      <c r="M969" s="27"/>
      <c r="N969" s="26" t="s">
        <v>5496</v>
      </c>
      <c r="O969" s="26" t="b">
        <v>1</v>
      </c>
      <c r="P969" s="26" t="s">
        <v>8423</v>
      </c>
    </row>
    <row r="970" spans="1:16" hidden="1" x14ac:dyDescent="0.25">
      <c r="A970" s="25">
        <v>44396</v>
      </c>
      <c r="B970" s="25">
        <v>44396</v>
      </c>
      <c r="C970" s="26" t="s">
        <v>8424</v>
      </c>
      <c r="D970" s="26" t="s">
        <v>8425</v>
      </c>
      <c r="E970" s="26" t="s">
        <v>5494</v>
      </c>
      <c r="F970" s="26" t="s">
        <v>5495</v>
      </c>
      <c r="G970" s="27">
        <v>315587</v>
      </c>
      <c r="H970" s="27">
        <v>0</v>
      </c>
      <c r="I970" s="27">
        <v>31558</v>
      </c>
      <c r="J970" s="27">
        <v>347145</v>
      </c>
      <c r="K970" s="27" t="e">
        <f>VLOOKUP(D970,'[1]Xử lý'!$C$175:$I$415,1,0)</f>
        <v>#N/A</v>
      </c>
      <c r="L970" s="27"/>
      <c r="M970" s="27"/>
      <c r="N970" s="26" t="s">
        <v>5496</v>
      </c>
      <c r="O970" s="26" t="b">
        <v>1</v>
      </c>
      <c r="P970" s="26" t="s">
        <v>8426</v>
      </c>
    </row>
    <row r="971" spans="1:16" hidden="1" x14ac:dyDescent="0.25">
      <c r="A971" s="25">
        <v>44396</v>
      </c>
      <c r="B971" s="25">
        <v>44396</v>
      </c>
      <c r="C971" s="26" t="s">
        <v>8427</v>
      </c>
      <c r="D971" s="26" t="s">
        <v>8428</v>
      </c>
      <c r="E971" s="26" t="s">
        <v>5680</v>
      </c>
      <c r="F971" s="26" t="s">
        <v>5495</v>
      </c>
      <c r="G971" s="27">
        <v>333438</v>
      </c>
      <c r="H971" s="27">
        <v>0</v>
      </c>
      <c r="I971" s="27">
        <v>33344</v>
      </c>
      <c r="J971" s="27">
        <v>366782</v>
      </c>
      <c r="K971" s="27" t="e">
        <f>VLOOKUP(D971,'[1]Xử lý'!$C$175:$I$415,1,0)</f>
        <v>#N/A</v>
      </c>
      <c r="L971" s="27"/>
      <c r="M971" s="27"/>
      <c r="N971" s="26" t="s">
        <v>5496</v>
      </c>
      <c r="O971" s="26" t="b">
        <v>1</v>
      </c>
      <c r="P971" s="26" t="s">
        <v>8429</v>
      </c>
    </row>
    <row r="972" spans="1:16" hidden="1" x14ac:dyDescent="0.25">
      <c r="A972" s="25">
        <v>44396</v>
      </c>
      <c r="B972" s="25">
        <v>44396</v>
      </c>
      <c r="C972" s="26" t="s">
        <v>8430</v>
      </c>
      <c r="D972" s="26" t="s">
        <v>8431</v>
      </c>
      <c r="E972" s="26" t="s">
        <v>5680</v>
      </c>
      <c r="F972" s="26" t="s">
        <v>5495</v>
      </c>
      <c r="G972" s="27">
        <v>971806</v>
      </c>
      <c r="H972" s="27">
        <v>0</v>
      </c>
      <c r="I972" s="27">
        <v>97181</v>
      </c>
      <c r="J972" s="27">
        <v>1068987</v>
      </c>
      <c r="K972" s="27" t="e">
        <f>VLOOKUP(D972,'[1]Xử lý'!$C$175:$I$415,1,0)</f>
        <v>#N/A</v>
      </c>
      <c r="L972" s="27"/>
      <c r="M972" s="27"/>
      <c r="N972" s="26" t="s">
        <v>5496</v>
      </c>
      <c r="O972" s="26" t="b">
        <v>1</v>
      </c>
      <c r="P972" s="26" t="s">
        <v>8432</v>
      </c>
    </row>
    <row r="973" spans="1:16" hidden="1" x14ac:dyDescent="0.25">
      <c r="A973" s="25">
        <v>44396</v>
      </c>
      <c r="B973" s="25">
        <v>44396</v>
      </c>
      <c r="C973" s="26" t="s">
        <v>8433</v>
      </c>
      <c r="D973" s="26" t="s">
        <v>8434</v>
      </c>
      <c r="E973" s="26" t="s">
        <v>5680</v>
      </c>
      <c r="F973" s="26" t="s">
        <v>5495</v>
      </c>
      <c r="G973" s="27">
        <v>50182</v>
      </c>
      <c r="H973" s="27">
        <v>0</v>
      </c>
      <c r="I973" s="27">
        <v>5018</v>
      </c>
      <c r="J973" s="27">
        <v>55200</v>
      </c>
      <c r="K973" s="27" t="e">
        <f>VLOOKUP(D973,'[1]Xử lý'!$C$175:$I$415,1,0)</f>
        <v>#N/A</v>
      </c>
      <c r="L973" s="27"/>
      <c r="M973" s="27"/>
      <c r="N973" s="26" t="s">
        <v>5496</v>
      </c>
      <c r="O973" s="26" t="b">
        <v>1</v>
      </c>
      <c r="P973" s="26" t="s">
        <v>8435</v>
      </c>
    </row>
    <row r="974" spans="1:16" hidden="1" x14ac:dyDescent="0.25">
      <c r="A974" s="25">
        <v>44396</v>
      </c>
      <c r="B974" s="25">
        <v>44396</v>
      </c>
      <c r="C974" s="26" t="s">
        <v>8436</v>
      </c>
      <c r="D974" s="26" t="s">
        <v>8437</v>
      </c>
      <c r="E974" s="26" t="s">
        <v>5680</v>
      </c>
      <c r="F974" s="26" t="s">
        <v>5495</v>
      </c>
      <c r="G974" s="27">
        <v>659964</v>
      </c>
      <c r="H974" s="27">
        <v>0</v>
      </c>
      <c r="I974" s="27">
        <v>65996</v>
      </c>
      <c r="J974" s="27">
        <v>725960</v>
      </c>
      <c r="K974" s="27" t="e">
        <f>VLOOKUP(D974,'[1]Xử lý'!$C$175:$I$415,1,0)</f>
        <v>#N/A</v>
      </c>
      <c r="L974" s="27"/>
      <c r="M974" s="27"/>
      <c r="N974" s="26" t="s">
        <v>5496</v>
      </c>
      <c r="O974" s="26" t="b">
        <v>1</v>
      </c>
      <c r="P974" s="26" t="s">
        <v>8438</v>
      </c>
    </row>
    <row r="975" spans="1:16" hidden="1" x14ac:dyDescent="0.25">
      <c r="A975" s="25">
        <v>44396</v>
      </c>
      <c r="B975" s="25">
        <v>44396</v>
      </c>
      <c r="C975" s="26" t="s">
        <v>8439</v>
      </c>
      <c r="D975" s="26" t="s">
        <v>8440</v>
      </c>
      <c r="E975" s="26" t="s">
        <v>5680</v>
      </c>
      <c r="F975" s="26" t="s">
        <v>5495</v>
      </c>
      <c r="G975" s="27">
        <v>222380</v>
      </c>
      <c r="H975" s="27">
        <v>0</v>
      </c>
      <c r="I975" s="27">
        <v>22238</v>
      </c>
      <c r="J975" s="27">
        <v>244618</v>
      </c>
      <c r="K975" s="27" t="e">
        <f>VLOOKUP(D975,'[1]Xử lý'!$C$175:$I$415,1,0)</f>
        <v>#N/A</v>
      </c>
      <c r="L975" s="27"/>
      <c r="M975" s="27"/>
      <c r="N975" s="26" t="s">
        <v>5496</v>
      </c>
      <c r="O975" s="26" t="b">
        <v>1</v>
      </c>
      <c r="P975" s="26" t="s">
        <v>8441</v>
      </c>
    </row>
    <row r="976" spans="1:16" hidden="1" x14ac:dyDescent="0.25">
      <c r="A976" s="25">
        <v>44396</v>
      </c>
      <c r="B976" s="25">
        <v>44396</v>
      </c>
      <c r="C976" s="26" t="s">
        <v>8442</v>
      </c>
      <c r="D976" s="26" t="s">
        <v>8443</v>
      </c>
      <c r="E976" s="26" t="s">
        <v>5680</v>
      </c>
      <c r="F976" s="26" t="s">
        <v>5495</v>
      </c>
      <c r="G976" s="27">
        <v>308967</v>
      </c>
      <c r="H976" s="27">
        <v>0</v>
      </c>
      <c r="I976" s="27">
        <v>30896</v>
      </c>
      <c r="J976" s="27">
        <v>339863</v>
      </c>
      <c r="K976" s="27" t="e">
        <f>VLOOKUP(D976,'[1]Xử lý'!$C$175:$I$415,1,0)</f>
        <v>#N/A</v>
      </c>
      <c r="L976" s="27"/>
      <c r="M976" s="27"/>
      <c r="N976" s="26" t="s">
        <v>5496</v>
      </c>
      <c r="O976" s="26" t="b">
        <v>1</v>
      </c>
      <c r="P976" s="26" t="s">
        <v>8444</v>
      </c>
    </row>
    <row r="977" spans="1:16" hidden="1" x14ac:dyDescent="0.25">
      <c r="A977" s="25">
        <v>44396</v>
      </c>
      <c r="B977" s="25">
        <v>44396</v>
      </c>
      <c r="C977" s="26" t="s">
        <v>8445</v>
      </c>
      <c r="D977" s="26" t="s">
        <v>8446</v>
      </c>
      <c r="E977" s="26" t="s">
        <v>5680</v>
      </c>
      <c r="F977" s="26" t="s">
        <v>5495</v>
      </c>
      <c r="G977" s="27">
        <v>111058</v>
      </c>
      <c r="H977" s="27">
        <v>0</v>
      </c>
      <c r="I977" s="27">
        <v>11106</v>
      </c>
      <c r="J977" s="27">
        <v>122164</v>
      </c>
      <c r="K977" s="27" t="e">
        <f>VLOOKUP(D977,'[1]Xử lý'!$C$175:$I$415,1,0)</f>
        <v>#N/A</v>
      </c>
      <c r="L977" s="27"/>
      <c r="M977" s="27"/>
      <c r="N977" s="26" t="s">
        <v>5496</v>
      </c>
      <c r="O977" s="26" t="b">
        <v>1</v>
      </c>
      <c r="P977" s="26" t="s">
        <v>8447</v>
      </c>
    </row>
    <row r="978" spans="1:16" hidden="1" x14ac:dyDescent="0.25">
      <c r="A978" s="25">
        <v>44396</v>
      </c>
      <c r="B978" s="25">
        <v>44396</v>
      </c>
      <c r="C978" s="26" t="s">
        <v>8448</v>
      </c>
      <c r="D978" s="26" t="s">
        <v>8449</v>
      </c>
      <c r="E978" s="26" t="s">
        <v>5680</v>
      </c>
      <c r="F978" s="26" t="s">
        <v>5495</v>
      </c>
      <c r="G978" s="27">
        <v>188026</v>
      </c>
      <c r="H978" s="27">
        <v>0</v>
      </c>
      <c r="I978" s="27">
        <v>18803</v>
      </c>
      <c r="J978" s="27">
        <v>206829</v>
      </c>
      <c r="K978" s="27" t="e">
        <f>VLOOKUP(D978,'[1]Xử lý'!$C$175:$I$415,1,0)</f>
        <v>#N/A</v>
      </c>
      <c r="L978" s="27"/>
      <c r="M978" s="27"/>
      <c r="N978" s="26" t="s">
        <v>5496</v>
      </c>
      <c r="O978" s="26" t="b">
        <v>1</v>
      </c>
      <c r="P978" s="26" t="s">
        <v>8450</v>
      </c>
    </row>
    <row r="979" spans="1:16" hidden="1" x14ac:dyDescent="0.25">
      <c r="A979" s="25">
        <v>44396</v>
      </c>
      <c r="B979" s="25">
        <v>44396</v>
      </c>
      <c r="C979" s="26" t="s">
        <v>8451</v>
      </c>
      <c r="D979" s="26" t="s">
        <v>8452</v>
      </c>
      <c r="E979" s="26" t="s">
        <v>5680</v>
      </c>
      <c r="F979" s="26" t="s">
        <v>5495</v>
      </c>
      <c r="G979" s="27">
        <v>665300</v>
      </c>
      <c r="H979" s="27">
        <v>0</v>
      </c>
      <c r="I979" s="27">
        <v>66529</v>
      </c>
      <c r="J979" s="27">
        <v>731829</v>
      </c>
      <c r="K979" s="27" t="e">
        <f>VLOOKUP(D979,'[1]Xử lý'!$C$175:$I$415,1,0)</f>
        <v>#N/A</v>
      </c>
      <c r="L979" s="27"/>
      <c r="M979" s="27"/>
      <c r="N979" s="26" t="s">
        <v>5496</v>
      </c>
      <c r="O979" s="26" t="b">
        <v>1</v>
      </c>
      <c r="P979" s="26" t="s">
        <v>8453</v>
      </c>
    </row>
    <row r="980" spans="1:16" hidden="1" x14ac:dyDescent="0.25">
      <c r="A980" s="25">
        <v>44396</v>
      </c>
      <c r="B980" s="25">
        <v>44396</v>
      </c>
      <c r="C980" s="26" t="s">
        <v>8454</v>
      </c>
      <c r="D980" s="26" t="s">
        <v>8455</v>
      </c>
      <c r="E980" s="26" t="s">
        <v>5680</v>
      </c>
      <c r="F980" s="26" t="s">
        <v>5495</v>
      </c>
      <c r="G980" s="27">
        <v>964172</v>
      </c>
      <c r="H980" s="27">
        <v>0</v>
      </c>
      <c r="I980" s="27">
        <v>96418</v>
      </c>
      <c r="J980" s="27">
        <v>1060590</v>
      </c>
      <c r="K980" s="27" t="e">
        <f>VLOOKUP(D980,'[1]Xử lý'!$C$175:$I$415,1,0)</f>
        <v>#N/A</v>
      </c>
      <c r="L980" s="27"/>
      <c r="M980" s="27"/>
      <c r="N980" s="26" t="s">
        <v>5496</v>
      </c>
      <c r="O980" s="26" t="b">
        <v>1</v>
      </c>
      <c r="P980" s="26" t="s">
        <v>8456</v>
      </c>
    </row>
    <row r="981" spans="1:16" hidden="1" x14ac:dyDescent="0.25">
      <c r="A981" s="25">
        <v>44396</v>
      </c>
      <c r="B981" s="25">
        <v>44396</v>
      </c>
      <c r="C981" s="26" t="s">
        <v>8457</v>
      </c>
      <c r="D981" s="26" t="s">
        <v>8458</v>
      </c>
      <c r="E981" s="26" t="s">
        <v>5680</v>
      </c>
      <c r="F981" s="26" t="s">
        <v>5495</v>
      </c>
      <c r="G981" s="27">
        <v>129026</v>
      </c>
      <c r="H981" s="27">
        <v>0</v>
      </c>
      <c r="I981" s="27">
        <v>12903</v>
      </c>
      <c r="J981" s="27">
        <v>141929</v>
      </c>
      <c r="K981" s="27" t="e">
        <f>VLOOKUP(D981,'[1]Xử lý'!$C$175:$I$415,1,0)</f>
        <v>#N/A</v>
      </c>
      <c r="L981" s="27"/>
      <c r="M981" s="27"/>
      <c r="N981" s="26" t="s">
        <v>5496</v>
      </c>
      <c r="O981" s="26" t="b">
        <v>1</v>
      </c>
      <c r="P981" s="26" t="s">
        <v>8459</v>
      </c>
    </row>
    <row r="982" spans="1:16" hidden="1" x14ac:dyDescent="0.25">
      <c r="A982" s="25">
        <v>44396</v>
      </c>
      <c r="B982" s="25">
        <v>44396</v>
      </c>
      <c r="C982" s="26" t="s">
        <v>8460</v>
      </c>
      <c r="D982" s="26" t="s">
        <v>8461</v>
      </c>
      <c r="E982" s="26" t="s">
        <v>5680</v>
      </c>
      <c r="F982" s="26" t="s">
        <v>5495</v>
      </c>
      <c r="G982" s="27">
        <v>682001</v>
      </c>
      <c r="H982" s="27">
        <v>0</v>
      </c>
      <c r="I982" s="27">
        <v>68200</v>
      </c>
      <c r="J982" s="27">
        <v>750201</v>
      </c>
      <c r="K982" s="27" t="e">
        <f>VLOOKUP(D982,'[1]Xử lý'!$C$175:$I$415,1,0)</f>
        <v>#N/A</v>
      </c>
      <c r="L982" s="27"/>
      <c r="M982" s="27"/>
      <c r="N982" s="26" t="s">
        <v>5496</v>
      </c>
      <c r="O982" s="26" t="b">
        <v>1</v>
      </c>
      <c r="P982" s="26" t="s">
        <v>8462</v>
      </c>
    </row>
    <row r="983" spans="1:16" hidden="1" x14ac:dyDescent="0.25">
      <c r="A983" s="25">
        <v>44396</v>
      </c>
      <c r="B983" s="25">
        <v>44396</v>
      </c>
      <c r="C983" s="26" t="s">
        <v>8463</v>
      </c>
      <c r="D983" s="26" t="s">
        <v>8464</v>
      </c>
      <c r="E983" s="26" t="s">
        <v>5680</v>
      </c>
      <c r="F983" s="26" t="s">
        <v>5495</v>
      </c>
      <c r="G983" s="27">
        <v>571441</v>
      </c>
      <c r="H983" s="27">
        <v>0</v>
      </c>
      <c r="I983" s="27">
        <v>57144</v>
      </c>
      <c r="J983" s="27">
        <v>628585</v>
      </c>
      <c r="K983" s="27" t="e">
        <f>VLOOKUP(D983,'[1]Xử lý'!$C$175:$I$415,1,0)</f>
        <v>#N/A</v>
      </c>
      <c r="L983" s="27"/>
      <c r="M983" s="27"/>
      <c r="N983" s="26" t="s">
        <v>5496</v>
      </c>
      <c r="O983" s="26" t="b">
        <v>1</v>
      </c>
      <c r="P983" s="26" t="s">
        <v>8465</v>
      </c>
    </row>
    <row r="984" spans="1:16" hidden="1" x14ac:dyDescent="0.25">
      <c r="A984" s="25">
        <v>44396</v>
      </c>
      <c r="B984" s="25">
        <v>44396</v>
      </c>
      <c r="C984" s="26" t="s">
        <v>8466</v>
      </c>
      <c r="D984" s="26" t="s">
        <v>8467</v>
      </c>
      <c r="E984" s="26" t="s">
        <v>5680</v>
      </c>
      <c r="F984" s="26" t="s">
        <v>5495</v>
      </c>
      <c r="G984" s="27">
        <v>275938</v>
      </c>
      <c r="H984" s="27">
        <v>0</v>
      </c>
      <c r="I984" s="27">
        <v>27593</v>
      </c>
      <c r="J984" s="27">
        <v>303531</v>
      </c>
      <c r="K984" s="27" t="e">
        <f>VLOOKUP(D984,'[1]Xử lý'!$C$175:$I$415,1,0)</f>
        <v>#N/A</v>
      </c>
      <c r="L984" s="27"/>
      <c r="M984" s="27"/>
      <c r="N984" s="26" t="s">
        <v>5496</v>
      </c>
      <c r="O984" s="26" t="b">
        <v>1</v>
      </c>
      <c r="P984" s="26" t="s">
        <v>8468</v>
      </c>
    </row>
    <row r="985" spans="1:16" hidden="1" x14ac:dyDescent="0.25">
      <c r="A985" s="25">
        <v>44396</v>
      </c>
      <c r="B985" s="25">
        <v>44396</v>
      </c>
      <c r="C985" s="26" t="s">
        <v>8469</v>
      </c>
      <c r="D985" s="26" t="s">
        <v>8470</v>
      </c>
      <c r="E985" s="26" t="s">
        <v>5680</v>
      </c>
      <c r="F985" s="26" t="s">
        <v>5495</v>
      </c>
      <c r="G985" s="27">
        <v>1585586</v>
      </c>
      <c r="H985" s="27">
        <v>0</v>
      </c>
      <c r="I985" s="27">
        <v>158558</v>
      </c>
      <c r="J985" s="27">
        <v>1744144</v>
      </c>
      <c r="K985" s="27" t="e">
        <f>VLOOKUP(D985,'[1]Xử lý'!$C$175:$I$415,1,0)</f>
        <v>#N/A</v>
      </c>
      <c r="L985" s="27"/>
      <c r="M985" s="27"/>
      <c r="N985" s="26" t="s">
        <v>5496</v>
      </c>
      <c r="O985" s="26" t="b">
        <v>1</v>
      </c>
      <c r="P985" s="26" t="s">
        <v>8471</v>
      </c>
    </row>
    <row r="986" spans="1:16" hidden="1" x14ac:dyDescent="0.25">
      <c r="A986" s="25">
        <v>44396</v>
      </c>
      <c r="B986" s="25">
        <v>44396</v>
      </c>
      <c r="C986" s="26" t="s">
        <v>8472</v>
      </c>
      <c r="D986" s="26" t="s">
        <v>8473</v>
      </c>
      <c r="E986" s="26" t="s">
        <v>5680</v>
      </c>
      <c r="F986" s="26" t="s">
        <v>5495</v>
      </c>
      <c r="G986" s="27">
        <v>351148</v>
      </c>
      <c r="H986" s="27">
        <v>0</v>
      </c>
      <c r="I986" s="27">
        <v>35115</v>
      </c>
      <c r="J986" s="27">
        <v>386263</v>
      </c>
      <c r="K986" s="27" t="e">
        <f>VLOOKUP(D986,'[1]Xử lý'!$C$175:$I$415,1,0)</f>
        <v>#N/A</v>
      </c>
      <c r="L986" s="27"/>
      <c r="M986" s="27"/>
      <c r="N986" s="26" t="s">
        <v>5496</v>
      </c>
      <c r="O986" s="26" t="b">
        <v>1</v>
      </c>
      <c r="P986" s="26" t="s">
        <v>8474</v>
      </c>
    </row>
    <row r="987" spans="1:16" hidden="1" x14ac:dyDescent="0.25">
      <c r="A987" s="25">
        <v>44396</v>
      </c>
      <c r="B987" s="25">
        <v>44396</v>
      </c>
      <c r="C987" s="26" t="s">
        <v>8475</v>
      </c>
      <c r="D987" s="26" t="s">
        <v>8476</v>
      </c>
      <c r="E987" s="26" t="s">
        <v>5693</v>
      </c>
      <c r="F987" s="26" t="s">
        <v>5495</v>
      </c>
      <c r="G987" s="27">
        <v>188026</v>
      </c>
      <c r="H987" s="27">
        <v>0</v>
      </c>
      <c r="I987" s="27">
        <v>18803</v>
      </c>
      <c r="J987" s="27">
        <v>206829</v>
      </c>
      <c r="K987" s="27" t="e">
        <f>VLOOKUP(D987,'[1]Xử lý'!$C$175:$I$415,1,0)</f>
        <v>#N/A</v>
      </c>
      <c r="L987" s="27"/>
      <c r="M987" s="27"/>
      <c r="N987" s="26" t="s">
        <v>5496</v>
      </c>
      <c r="O987" s="26" t="b">
        <v>1</v>
      </c>
      <c r="P987" s="26" t="s">
        <v>8477</v>
      </c>
    </row>
    <row r="988" spans="1:16" hidden="1" x14ac:dyDescent="0.25">
      <c r="A988" s="25">
        <v>44396</v>
      </c>
      <c r="B988" s="25">
        <v>44396</v>
      </c>
      <c r="C988" s="26" t="s">
        <v>8478</v>
      </c>
      <c r="D988" s="26" t="s">
        <v>8479</v>
      </c>
      <c r="E988" s="26" t="s">
        <v>5693</v>
      </c>
      <c r="F988" s="26" t="s">
        <v>5495</v>
      </c>
      <c r="G988" s="27">
        <v>87787</v>
      </c>
      <c r="H988" s="27">
        <v>0</v>
      </c>
      <c r="I988" s="27">
        <v>8779</v>
      </c>
      <c r="J988" s="27">
        <v>96566</v>
      </c>
      <c r="K988" s="27" t="e">
        <f>VLOOKUP(D988,'[1]Xử lý'!$C$175:$I$415,1,0)</f>
        <v>#N/A</v>
      </c>
      <c r="L988" s="27"/>
      <c r="M988" s="27"/>
      <c r="N988" s="26" t="s">
        <v>5496</v>
      </c>
      <c r="O988" s="26" t="b">
        <v>1</v>
      </c>
      <c r="P988" s="26" t="s">
        <v>8480</v>
      </c>
    </row>
    <row r="989" spans="1:16" hidden="1" x14ac:dyDescent="0.25">
      <c r="A989" s="25">
        <v>44396</v>
      </c>
      <c r="B989" s="25">
        <v>44396</v>
      </c>
      <c r="C989" s="26" t="s">
        <v>8481</v>
      </c>
      <c r="D989" s="26" t="s">
        <v>8482</v>
      </c>
      <c r="E989" s="26" t="s">
        <v>5693</v>
      </c>
      <c r="F989" s="26" t="s">
        <v>5495</v>
      </c>
      <c r="G989" s="27">
        <v>166785</v>
      </c>
      <c r="H989" s="27">
        <v>0</v>
      </c>
      <c r="I989" s="27">
        <v>16678</v>
      </c>
      <c r="J989" s="27">
        <v>183463</v>
      </c>
      <c r="K989" s="27" t="e">
        <f>VLOOKUP(D989,'[1]Xử lý'!$C$175:$I$415,1,0)</f>
        <v>#N/A</v>
      </c>
      <c r="L989" s="27"/>
      <c r="M989" s="27"/>
      <c r="N989" s="26" t="s">
        <v>5496</v>
      </c>
      <c r="O989" s="26" t="b">
        <v>1</v>
      </c>
      <c r="P989" s="26" t="s">
        <v>8483</v>
      </c>
    </row>
    <row r="990" spans="1:16" hidden="1" x14ac:dyDescent="0.25">
      <c r="A990" s="25">
        <v>44396</v>
      </c>
      <c r="B990" s="25">
        <v>44396</v>
      </c>
      <c r="C990" s="26" t="s">
        <v>8484</v>
      </c>
      <c r="D990" s="26" t="s">
        <v>8485</v>
      </c>
      <c r="E990" s="26" t="s">
        <v>5693</v>
      </c>
      <c r="F990" s="26" t="s">
        <v>5495</v>
      </c>
      <c r="G990" s="27">
        <v>369826</v>
      </c>
      <c r="H990" s="27">
        <v>0</v>
      </c>
      <c r="I990" s="27">
        <v>36983</v>
      </c>
      <c r="J990" s="27">
        <v>406809</v>
      </c>
      <c r="K990" s="27" t="e">
        <f>VLOOKUP(D990,'[1]Xử lý'!$C$175:$I$415,1,0)</f>
        <v>#N/A</v>
      </c>
      <c r="L990" s="27"/>
      <c r="M990" s="27"/>
      <c r="N990" s="26" t="s">
        <v>5496</v>
      </c>
      <c r="O990" s="26" t="b">
        <v>1</v>
      </c>
      <c r="P990" s="26" t="s">
        <v>8486</v>
      </c>
    </row>
    <row r="991" spans="1:16" hidden="1" x14ac:dyDescent="0.25">
      <c r="A991" s="25">
        <v>44396</v>
      </c>
      <c r="B991" s="25">
        <v>44396</v>
      </c>
      <c r="C991" s="26" t="s">
        <v>8487</v>
      </c>
      <c r="D991" s="26" t="s">
        <v>8488</v>
      </c>
      <c r="E991" s="26" t="s">
        <v>5693</v>
      </c>
      <c r="F991" s="26" t="s">
        <v>5495</v>
      </c>
      <c r="G991" s="27">
        <v>101989</v>
      </c>
      <c r="H991" s="27">
        <v>0</v>
      </c>
      <c r="I991" s="27">
        <v>10199</v>
      </c>
      <c r="J991" s="27">
        <v>112188</v>
      </c>
      <c r="K991" s="27" t="e">
        <f>VLOOKUP(D991,'[1]Xử lý'!$C$175:$I$415,1,0)</f>
        <v>#N/A</v>
      </c>
      <c r="L991" s="27"/>
      <c r="M991" s="27"/>
      <c r="N991" s="26" t="s">
        <v>5496</v>
      </c>
      <c r="O991" s="26" t="b">
        <v>1</v>
      </c>
      <c r="P991" s="26" t="s">
        <v>8489</v>
      </c>
    </row>
    <row r="992" spans="1:16" hidden="1" x14ac:dyDescent="0.25">
      <c r="A992" s="25">
        <v>44396</v>
      </c>
      <c r="B992" s="25">
        <v>44396</v>
      </c>
      <c r="C992" s="26" t="s">
        <v>8490</v>
      </c>
      <c r="D992" s="26" t="s">
        <v>8491</v>
      </c>
      <c r="E992" s="26" t="s">
        <v>5693</v>
      </c>
      <c r="F992" s="26" t="s">
        <v>5495</v>
      </c>
      <c r="G992" s="27">
        <v>188026</v>
      </c>
      <c r="H992" s="27">
        <v>0</v>
      </c>
      <c r="I992" s="27">
        <v>18803</v>
      </c>
      <c r="J992" s="27">
        <v>206829</v>
      </c>
      <c r="K992" s="27" t="e">
        <f>VLOOKUP(D992,'[1]Xử lý'!$C$175:$I$415,1,0)</f>
        <v>#N/A</v>
      </c>
      <c r="L992" s="27"/>
      <c r="M992" s="27"/>
      <c r="N992" s="26" t="s">
        <v>5496</v>
      </c>
      <c r="O992" s="26" t="b">
        <v>1</v>
      </c>
      <c r="P992" s="26" t="s">
        <v>8492</v>
      </c>
    </row>
    <row r="993" spans="1:16" hidden="1" x14ac:dyDescent="0.25">
      <c r="A993" s="25">
        <v>44396</v>
      </c>
      <c r="B993" s="25">
        <v>44396</v>
      </c>
      <c r="C993" s="26" t="s">
        <v>8493</v>
      </c>
      <c r="D993" s="26" t="s">
        <v>8494</v>
      </c>
      <c r="E993" s="26" t="s">
        <v>5693</v>
      </c>
      <c r="F993" s="26" t="s">
        <v>5495</v>
      </c>
      <c r="G993" s="27">
        <v>624923</v>
      </c>
      <c r="H993" s="27">
        <v>0</v>
      </c>
      <c r="I993" s="27">
        <v>62493</v>
      </c>
      <c r="J993" s="27">
        <v>687416</v>
      </c>
      <c r="K993" s="27" t="e">
        <f>VLOOKUP(D993,'[1]Xử lý'!$C$175:$I$415,1,0)</f>
        <v>#N/A</v>
      </c>
      <c r="L993" s="27"/>
      <c r="M993" s="27"/>
      <c r="N993" s="26" t="s">
        <v>5496</v>
      </c>
      <c r="O993" s="26" t="b">
        <v>1</v>
      </c>
      <c r="P993" s="26" t="s">
        <v>8495</v>
      </c>
    </row>
    <row r="994" spans="1:16" hidden="1" x14ac:dyDescent="0.25">
      <c r="A994" s="25">
        <v>44396</v>
      </c>
      <c r="B994" s="25">
        <v>44396</v>
      </c>
      <c r="C994" s="26" t="s">
        <v>8496</v>
      </c>
      <c r="D994" s="26" t="s">
        <v>8497</v>
      </c>
      <c r="E994" s="26" t="s">
        <v>5693</v>
      </c>
      <c r="F994" s="26" t="s">
        <v>5495</v>
      </c>
      <c r="G994" s="27">
        <v>301092</v>
      </c>
      <c r="H994" s="27">
        <v>0</v>
      </c>
      <c r="I994" s="27">
        <v>30109</v>
      </c>
      <c r="J994" s="27">
        <v>331201</v>
      </c>
      <c r="K994" s="27" t="e">
        <f>VLOOKUP(D994,'[1]Xử lý'!$C$175:$I$415,1,0)</f>
        <v>#N/A</v>
      </c>
      <c r="L994" s="27"/>
      <c r="M994" s="27"/>
      <c r="N994" s="26" t="s">
        <v>5496</v>
      </c>
      <c r="O994" s="26" t="b">
        <v>1</v>
      </c>
      <c r="P994" s="26" t="s">
        <v>8498</v>
      </c>
    </row>
    <row r="995" spans="1:16" hidden="1" x14ac:dyDescent="0.25">
      <c r="A995" s="25">
        <v>44396</v>
      </c>
      <c r="B995" s="25">
        <v>44396</v>
      </c>
      <c r="C995" s="26" t="s">
        <v>8499</v>
      </c>
      <c r="D995" s="26" t="s">
        <v>8500</v>
      </c>
      <c r="E995" s="26" t="s">
        <v>5693</v>
      </c>
      <c r="F995" s="26" t="s">
        <v>5495</v>
      </c>
      <c r="G995" s="27">
        <v>101989</v>
      </c>
      <c r="H995" s="27">
        <v>0</v>
      </c>
      <c r="I995" s="27">
        <v>10199</v>
      </c>
      <c r="J995" s="27">
        <v>112188</v>
      </c>
      <c r="K995" s="27" t="e">
        <f>VLOOKUP(D995,'[1]Xử lý'!$C$175:$I$415,1,0)</f>
        <v>#N/A</v>
      </c>
      <c r="L995" s="27"/>
      <c r="M995" s="27"/>
      <c r="N995" s="26" t="s">
        <v>5496</v>
      </c>
      <c r="O995" s="26" t="b">
        <v>1</v>
      </c>
      <c r="P995" s="26" t="s">
        <v>8501</v>
      </c>
    </row>
    <row r="996" spans="1:16" hidden="1" x14ac:dyDescent="0.25">
      <c r="A996" s="25">
        <v>44396</v>
      </c>
      <c r="B996" s="25">
        <v>44396</v>
      </c>
      <c r="C996" s="26" t="s">
        <v>8502</v>
      </c>
      <c r="D996" s="26" t="s">
        <v>8503</v>
      </c>
      <c r="E996" s="26" t="s">
        <v>5693</v>
      </c>
      <c r="F996" s="26" t="s">
        <v>5495</v>
      </c>
      <c r="G996" s="27">
        <v>305967</v>
      </c>
      <c r="H996" s="27">
        <v>0</v>
      </c>
      <c r="I996" s="27">
        <v>30597</v>
      </c>
      <c r="J996" s="27">
        <v>336564</v>
      </c>
      <c r="K996" s="27" t="e">
        <f>VLOOKUP(D996,'[1]Xử lý'!$C$175:$I$415,1,0)</f>
        <v>#N/A</v>
      </c>
      <c r="L996" s="27"/>
      <c r="M996" s="27"/>
      <c r="N996" s="26" t="s">
        <v>5496</v>
      </c>
      <c r="O996" s="26" t="b">
        <v>1</v>
      </c>
      <c r="P996" s="26" t="s">
        <v>8504</v>
      </c>
    </row>
    <row r="997" spans="1:16" hidden="1" x14ac:dyDescent="0.25">
      <c r="A997" s="25">
        <v>44396</v>
      </c>
      <c r="B997" s="25">
        <v>44396</v>
      </c>
      <c r="C997" s="26" t="s">
        <v>8505</v>
      </c>
      <c r="D997" s="26" t="s">
        <v>8506</v>
      </c>
      <c r="E997" s="26" t="s">
        <v>5693</v>
      </c>
      <c r="F997" s="26" t="s">
        <v>5495</v>
      </c>
      <c r="G997" s="27">
        <v>196002</v>
      </c>
      <c r="H997" s="27">
        <v>0</v>
      </c>
      <c r="I997" s="27">
        <v>19600</v>
      </c>
      <c r="J997" s="27">
        <v>215602</v>
      </c>
      <c r="K997" s="27" t="e">
        <f>VLOOKUP(D997,'[1]Xử lý'!$C$175:$I$415,1,0)</f>
        <v>#N/A</v>
      </c>
      <c r="L997" s="27"/>
      <c r="M997" s="27"/>
      <c r="N997" s="26" t="s">
        <v>5496</v>
      </c>
      <c r="O997" s="26" t="b">
        <v>1</v>
      </c>
      <c r="P997" s="26" t="s">
        <v>8507</v>
      </c>
    </row>
    <row r="998" spans="1:16" hidden="1" x14ac:dyDescent="0.25">
      <c r="A998" s="25">
        <v>44396</v>
      </c>
      <c r="B998" s="25">
        <v>44396</v>
      </c>
      <c r="C998" s="26" t="s">
        <v>8508</v>
      </c>
      <c r="D998" s="26" t="s">
        <v>8509</v>
      </c>
      <c r="E998" s="26" t="s">
        <v>5693</v>
      </c>
      <c r="F998" s="26" t="s">
        <v>5495</v>
      </c>
      <c r="G998" s="27">
        <v>101989</v>
      </c>
      <c r="H998" s="27">
        <v>0</v>
      </c>
      <c r="I998" s="27">
        <v>10199</v>
      </c>
      <c r="J998" s="27">
        <v>112188</v>
      </c>
      <c r="K998" s="27" t="e">
        <f>VLOOKUP(D998,'[1]Xử lý'!$C$175:$I$415,1,0)</f>
        <v>#N/A</v>
      </c>
      <c r="L998" s="27"/>
      <c r="M998" s="27"/>
      <c r="N998" s="26" t="s">
        <v>5496</v>
      </c>
      <c r="O998" s="26" t="b">
        <v>1</v>
      </c>
      <c r="P998" s="26" t="s">
        <v>8510</v>
      </c>
    </row>
    <row r="999" spans="1:16" hidden="1" x14ac:dyDescent="0.25">
      <c r="A999" s="25">
        <v>44396</v>
      </c>
      <c r="B999" s="25">
        <v>44396</v>
      </c>
      <c r="C999" s="26" t="s">
        <v>8511</v>
      </c>
      <c r="D999" s="26" t="s">
        <v>8512</v>
      </c>
      <c r="E999" s="26" t="s">
        <v>5693</v>
      </c>
      <c r="F999" s="26" t="s">
        <v>5495</v>
      </c>
      <c r="G999" s="27">
        <v>55595</v>
      </c>
      <c r="H999" s="27">
        <v>0</v>
      </c>
      <c r="I999" s="27">
        <v>5560</v>
      </c>
      <c r="J999" s="27">
        <v>61155</v>
      </c>
      <c r="K999" s="27" t="e">
        <f>VLOOKUP(D999,'[1]Xử lý'!$C$175:$I$415,1,0)</f>
        <v>#N/A</v>
      </c>
      <c r="L999" s="27"/>
      <c r="M999" s="27"/>
      <c r="N999" s="26" t="s">
        <v>5496</v>
      </c>
      <c r="O999" s="26" t="b">
        <v>1</v>
      </c>
      <c r="P999" s="26" t="s">
        <v>8513</v>
      </c>
    </row>
    <row r="1000" spans="1:16" hidden="1" x14ac:dyDescent="0.25">
      <c r="A1000" s="25">
        <v>44396</v>
      </c>
      <c r="B1000" s="25">
        <v>44396</v>
      </c>
      <c r="C1000" s="26" t="s">
        <v>8514</v>
      </c>
      <c r="D1000" s="26" t="s">
        <v>8515</v>
      </c>
      <c r="E1000" s="26" t="s">
        <v>5693</v>
      </c>
      <c r="F1000" s="26" t="s">
        <v>5495</v>
      </c>
      <c r="G1000" s="27">
        <v>87787</v>
      </c>
      <c r="H1000" s="27">
        <v>0</v>
      </c>
      <c r="I1000" s="27">
        <v>8779</v>
      </c>
      <c r="J1000" s="27">
        <v>96566</v>
      </c>
      <c r="K1000" s="27" t="e">
        <f>VLOOKUP(D1000,'[1]Xử lý'!$C$175:$I$415,1,0)</f>
        <v>#N/A</v>
      </c>
      <c r="L1000" s="27"/>
      <c r="M1000" s="27"/>
      <c r="N1000" s="26" t="s">
        <v>5496</v>
      </c>
      <c r="O1000" s="26" t="b">
        <v>1</v>
      </c>
      <c r="P1000" s="26" t="s">
        <v>8516</v>
      </c>
    </row>
    <row r="1001" spans="1:16" hidden="1" x14ac:dyDescent="0.25">
      <c r="A1001" s="25">
        <v>44396</v>
      </c>
      <c r="B1001" s="25">
        <v>44396</v>
      </c>
      <c r="C1001" s="26" t="s">
        <v>8517</v>
      </c>
      <c r="D1001" s="26" t="s">
        <v>8518</v>
      </c>
      <c r="E1001" s="26" t="s">
        <v>5693</v>
      </c>
      <c r="F1001" s="26" t="s">
        <v>5495</v>
      </c>
      <c r="G1001" s="27">
        <v>478041</v>
      </c>
      <c r="H1001" s="27">
        <v>0</v>
      </c>
      <c r="I1001" s="27">
        <v>47804</v>
      </c>
      <c r="J1001" s="27">
        <v>525845</v>
      </c>
      <c r="K1001" s="27" t="e">
        <f>VLOOKUP(D1001,'[1]Xử lý'!$C$175:$I$415,1,0)</f>
        <v>#N/A</v>
      </c>
      <c r="L1001" s="27"/>
      <c r="M1001" s="27"/>
      <c r="N1001" s="26" t="s">
        <v>5496</v>
      </c>
      <c r="O1001" s="26" t="b">
        <v>1</v>
      </c>
      <c r="P1001" s="26" t="s">
        <v>8519</v>
      </c>
    </row>
    <row r="1002" spans="1:16" hidden="1" x14ac:dyDescent="0.25">
      <c r="A1002" s="25">
        <v>44396</v>
      </c>
      <c r="B1002" s="25">
        <v>44396</v>
      </c>
      <c r="C1002" s="26" t="s">
        <v>8520</v>
      </c>
      <c r="D1002" s="26" t="s">
        <v>8521</v>
      </c>
      <c r="E1002" s="26" t="s">
        <v>5693</v>
      </c>
      <c r="F1002" s="26" t="s">
        <v>5495</v>
      </c>
      <c r="G1002" s="27">
        <v>401073</v>
      </c>
      <c r="H1002" s="27">
        <v>0</v>
      </c>
      <c r="I1002" s="27">
        <v>40108</v>
      </c>
      <c r="J1002" s="27">
        <v>441181</v>
      </c>
      <c r="K1002" s="27" t="e">
        <f>VLOOKUP(D1002,'[1]Xử lý'!$C$175:$I$415,1,0)</f>
        <v>#N/A</v>
      </c>
      <c r="L1002" s="27"/>
      <c r="M1002" s="27"/>
      <c r="N1002" s="26" t="s">
        <v>5496</v>
      </c>
      <c r="O1002" s="26" t="b">
        <v>1</v>
      </c>
      <c r="P1002" s="26" t="s">
        <v>8522</v>
      </c>
    </row>
    <row r="1003" spans="1:16" hidden="1" x14ac:dyDescent="0.25">
      <c r="A1003" s="25">
        <v>44396</v>
      </c>
      <c r="B1003" s="25">
        <v>44396</v>
      </c>
      <c r="C1003" s="26" t="s">
        <v>8523</v>
      </c>
      <c r="D1003" s="26" t="s">
        <v>8524</v>
      </c>
      <c r="E1003" s="26" t="s">
        <v>5693</v>
      </c>
      <c r="F1003" s="26" t="s">
        <v>5495</v>
      </c>
      <c r="G1003" s="27">
        <v>94013</v>
      </c>
      <c r="H1003" s="27">
        <v>0</v>
      </c>
      <c r="I1003" s="27">
        <v>9401</v>
      </c>
      <c r="J1003" s="27">
        <v>103414</v>
      </c>
      <c r="K1003" s="27" t="e">
        <f>VLOOKUP(D1003,'[1]Xử lý'!$C$175:$I$415,1,0)</f>
        <v>#N/A</v>
      </c>
      <c r="L1003" s="27"/>
      <c r="M1003" s="27"/>
      <c r="N1003" s="26" t="s">
        <v>5496</v>
      </c>
      <c r="O1003" s="26" t="b">
        <v>1</v>
      </c>
      <c r="P1003" s="26" t="s">
        <v>8525</v>
      </c>
    </row>
    <row r="1004" spans="1:16" hidden="1" x14ac:dyDescent="0.25">
      <c r="A1004" s="25">
        <v>44396</v>
      </c>
      <c r="B1004" s="25">
        <v>44396</v>
      </c>
      <c r="C1004" s="26" t="s">
        <v>8526</v>
      </c>
      <c r="D1004" s="26" t="s">
        <v>8527</v>
      </c>
      <c r="E1004" s="26" t="s">
        <v>5693</v>
      </c>
      <c r="F1004" s="26" t="s">
        <v>5495</v>
      </c>
      <c r="G1004" s="27">
        <v>149608</v>
      </c>
      <c r="H1004" s="27">
        <v>0</v>
      </c>
      <c r="I1004" s="27">
        <v>14961</v>
      </c>
      <c r="J1004" s="27">
        <v>164569</v>
      </c>
      <c r="K1004" s="27" t="e">
        <f>VLOOKUP(D1004,'[1]Xử lý'!$C$175:$I$415,1,0)</f>
        <v>#N/A</v>
      </c>
      <c r="L1004" s="27"/>
      <c r="M1004" s="27"/>
      <c r="N1004" s="26" t="s">
        <v>5496</v>
      </c>
      <c r="O1004" s="26" t="b">
        <v>1</v>
      </c>
      <c r="P1004" s="26" t="s">
        <v>8528</v>
      </c>
    </row>
    <row r="1005" spans="1:16" hidden="1" x14ac:dyDescent="0.25">
      <c r="A1005" s="25">
        <v>44396</v>
      </c>
      <c r="B1005" s="25">
        <v>44396</v>
      </c>
      <c r="C1005" s="26" t="s">
        <v>8529</v>
      </c>
      <c r="D1005" s="26" t="s">
        <v>8530</v>
      </c>
      <c r="E1005" s="26" t="s">
        <v>5693</v>
      </c>
      <c r="F1005" s="26" t="s">
        <v>5495</v>
      </c>
      <c r="G1005" s="27">
        <v>94013</v>
      </c>
      <c r="H1005" s="27">
        <v>0</v>
      </c>
      <c r="I1005" s="27">
        <v>9401</v>
      </c>
      <c r="J1005" s="27">
        <v>103414</v>
      </c>
      <c r="K1005" s="27" t="e">
        <f>VLOOKUP(D1005,'[1]Xử lý'!$C$175:$I$415,1,0)</f>
        <v>#N/A</v>
      </c>
      <c r="L1005" s="27"/>
      <c r="M1005" s="27"/>
      <c r="N1005" s="26" t="s">
        <v>5496</v>
      </c>
      <c r="O1005" s="26" t="b">
        <v>1</v>
      </c>
      <c r="P1005" s="26" t="s">
        <v>8531</v>
      </c>
    </row>
    <row r="1006" spans="1:16" hidden="1" x14ac:dyDescent="0.25">
      <c r="A1006" s="25">
        <v>44396</v>
      </c>
      <c r="B1006" s="25">
        <v>44396</v>
      </c>
      <c r="C1006" s="26" t="s">
        <v>8532</v>
      </c>
      <c r="D1006" s="26" t="s">
        <v>8533</v>
      </c>
      <c r="E1006" s="26" t="s">
        <v>5693</v>
      </c>
      <c r="F1006" s="26" t="s">
        <v>5495</v>
      </c>
      <c r="G1006" s="27">
        <v>188151</v>
      </c>
      <c r="H1006" s="27">
        <v>0</v>
      </c>
      <c r="I1006" s="27">
        <v>18815</v>
      </c>
      <c r="J1006" s="27">
        <v>206966</v>
      </c>
      <c r="K1006" s="27" t="e">
        <f>VLOOKUP(D1006,'[1]Xử lý'!$C$175:$I$415,1,0)</f>
        <v>#N/A</v>
      </c>
      <c r="L1006" s="27"/>
      <c r="M1006" s="27"/>
      <c r="N1006" s="26" t="s">
        <v>5496</v>
      </c>
      <c r="O1006" s="26" t="b">
        <v>1</v>
      </c>
      <c r="P1006" s="26" t="s">
        <v>8534</v>
      </c>
    </row>
    <row r="1007" spans="1:16" hidden="1" x14ac:dyDescent="0.25">
      <c r="A1007" s="25">
        <v>44396</v>
      </c>
      <c r="B1007" s="25">
        <v>44396</v>
      </c>
      <c r="C1007" s="26" t="s">
        <v>8535</v>
      </c>
      <c r="D1007" s="26" t="s">
        <v>8536</v>
      </c>
      <c r="E1007" s="26" t="s">
        <v>5693</v>
      </c>
      <c r="F1007" s="26" t="s">
        <v>5495</v>
      </c>
      <c r="G1007" s="27">
        <v>438935</v>
      </c>
      <c r="H1007" s="27">
        <v>0</v>
      </c>
      <c r="I1007" s="27">
        <v>43894</v>
      </c>
      <c r="J1007" s="27">
        <v>482829</v>
      </c>
      <c r="K1007" s="27" t="e">
        <f>VLOOKUP(D1007,'[1]Xử lý'!$C$175:$I$415,1,0)</f>
        <v>#N/A</v>
      </c>
      <c r="L1007" s="27"/>
      <c r="M1007" s="27"/>
      <c r="N1007" s="26" t="s">
        <v>5496</v>
      </c>
      <c r="O1007" s="26" t="b">
        <v>1</v>
      </c>
      <c r="P1007" s="26" t="s">
        <v>8537</v>
      </c>
    </row>
    <row r="1008" spans="1:16" hidden="1" x14ac:dyDescent="0.25">
      <c r="A1008" s="25">
        <v>44396</v>
      </c>
      <c r="B1008" s="25">
        <v>44396</v>
      </c>
      <c r="C1008" s="26" t="s">
        <v>8538</v>
      </c>
      <c r="D1008" s="26" t="s">
        <v>8539</v>
      </c>
      <c r="E1008" s="26" t="s">
        <v>5693</v>
      </c>
      <c r="F1008" s="26" t="s">
        <v>5495</v>
      </c>
      <c r="G1008" s="27">
        <v>203978</v>
      </c>
      <c r="H1008" s="27">
        <v>0</v>
      </c>
      <c r="I1008" s="27">
        <v>20398</v>
      </c>
      <c r="J1008" s="27">
        <v>224376</v>
      </c>
      <c r="K1008" s="27" t="e">
        <f>VLOOKUP(D1008,'[1]Xử lý'!$C$175:$I$415,1,0)</f>
        <v>#N/A</v>
      </c>
      <c r="L1008" s="27"/>
      <c r="M1008" s="27"/>
      <c r="N1008" s="26" t="s">
        <v>5496</v>
      </c>
      <c r="O1008" s="26" t="b">
        <v>1</v>
      </c>
      <c r="P1008" s="26" t="s">
        <v>8540</v>
      </c>
    </row>
    <row r="1009" spans="1:16" hidden="1" x14ac:dyDescent="0.25">
      <c r="A1009" s="25">
        <v>44396</v>
      </c>
      <c r="B1009" s="25">
        <v>44396</v>
      </c>
      <c r="C1009" s="26" t="s">
        <v>8541</v>
      </c>
      <c r="D1009" s="26" t="s">
        <v>8542</v>
      </c>
      <c r="E1009" s="26" t="s">
        <v>5693</v>
      </c>
      <c r="F1009" s="26" t="s">
        <v>5495</v>
      </c>
      <c r="G1009" s="27">
        <v>101989</v>
      </c>
      <c r="H1009" s="27">
        <v>0</v>
      </c>
      <c r="I1009" s="27">
        <v>10199</v>
      </c>
      <c r="J1009" s="27">
        <v>112188</v>
      </c>
      <c r="K1009" s="27" t="e">
        <f>VLOOKUP(D1009,'[1]Xử lý'!$C$175:$I$415,1,0)</f>
        <v>#N/A</v>
      </c>
      <c r="L1009" s="27"/>
      <c r="M1009" s="27"/>
      <c r="N1009" s="26" t="s">
        <v>5496</v>
      </c>
      <c r="O1009" s="26" t="b">
        <v>1</v>
      </c>
      <c r="P1009" s="26" t="s">
        <v>8543</v>
      </c>
    </row>
    <row r="1010" spans="1:16" hidden="1" x14ac:dyDescent="0.25">
      <c r="A1010" s="25">
        <v>44396</v>
      </c>
      <c r="B1010" s="25">
        <v>44396</v>
      </c>
      <c r="C1010" s="26" t="s">
        <v>8544</v>
      </c>
      <c r="D1010" s="26" t="s">
        <v>8545</v>
      </c>
      <c r="E1010" s="26" t="s">
        <v>5693</v>
      </c>
      <c r="F1010" s="26" t="s">
        <v>5495</v>
      </c>
      <c r="G1010" s="27">
        <v>223977</v>
      </c>
      <c r="H1010" s="27">
        <v>0</v>
      </c>
      <c r="I1010" s="27">
        <v>22398</v>
      </c>
      <c r="J1010" s="27">
        <v>246375</v>
      </c>
      <c r="K1010" s="27" t="e">
        <f>VLOOKUP(D1010,'[1]Xử lý'!$C$175:$I$415,1,0)</f>
        <v>#N/A</v>
      </c>
      <c r="L1010" s="27"/>
      <c r="M1010" s="27"/>
      <c r="N1010" s="26" t="s">
        <v>5496</v>
      </c>
      <c r="O1010" s="26" t="b">
        <v>1</v>
      </c>
      <c r="P1010" s="26" t="s">
        <v>8546</v>
      </c>
    </row>
    <row r="1011" spans="1:16" hidden="1" x14ac:dyDescent="0.25">
      <c r="A1011" s="25">
        <v>44396</v>
      </c>
      <c r="B1011" s="25">
        <v>44396</v>
      </c>
      <c r="C1011" s="26" t="s">
        <v>8547</v>
      </c>
      <c r="D1011" s="26" t="s">
        <v>8548</v>
      </c>
      <c r="E1011" s="26" t="s">
        <v>5693</v>
      </c>
      <c r="F1011" s="26" t="s">
        <v>5495</v>
      </c>
      <c r="G1011" s="27">
        <v>87787</v>
      </c>
      <c r="H1011" s="27">
        <v>0</v>
      </c>
      <c r="I1011" s="27">
        <v>8779</v>
      </c>
      <c r="J1011" s="27">
        <v>96566</v>
      </c>
      <c r="K1011" s="27" t="e">
        <f>VLOOKUP(D1011,'[1]Xử lý'!$C$175:$I$415,1,0)</f>
        <v>#N/A</v>
      </c>
      <c r="L1011" s="27"/>
      <c r="M1011" s="27"/>
      <c r="N1011" s="26" t="s">
        <v>5496</v>
      </c>
      <c r="O1011" s="26" t="b">
        <v>1</v>
      </c>
      <c r="P1011" s="26" t="s">
        <v>8549</v>
      </c>
    </row>
    <row r="1012" spans="1:16" hidden="1" x14ac:dyDescent="0.25">
      <c r="A1012" s="25">
        <v>44396</v>
      </c>
      <c r="B1012" s="25">
        <v>44396</v>
      </c>
      <c r="C1012" s="26" t="s">
        <v>8550</v>
      </c>
      <c r="D1012" s="26" t="s">
        <v>8551</v>
      </c>
      <c r="E1012" s="26" t="s">
        <v>5693</v>
      </c>
      <c r="F1012" s="26" t="s">
        <v>5495</v>
      </c>
      <c r="G1012" s="27">
        <v>94013</v>
      </c>
      <c r="H1012" s="27">
        <v>0</v>
      </c>
      <c r="I1012" s="27">
        <v>9401</v>
      </c>
      <c r="J1012" s="27">
        <v>103414</v>
      </c>
      <c r="K1012" s="27" t="e">
        <f>VLOOKUP(D1012,'[1]Xử lý'!$C$175:$I$415,1,0)</f>
        <v>#N/A</v>
      </c>
      <c r="L1012" s="27"/>
      <c r="M1012" s="27"/>
      <c r="N1012" s="26" t="s">
        <v>5496</v>
      </c>
      <c r="O1012" s="26" t="b">
        <v>1</v>
      </c>
      <c r="P1012" s="26" t="s">
        <v>8552</v>
      </c>
    </row>
    <row r="1013" spans="1:16" hidden="1" x14ac:dyDescent="0.25">
      <c r="A1013" s="25">
        <v>44396</v>
      </c>
      <c r="B1013" s="25">
        <v>44396</v>
      </c>
      <c r="C1013" s="26" t="s">
        <v>8553</v>
      </c>
      <c r="D1013" s="26" t="s">
        <v>8554</v>
      </c>
      <c r="E1013" s="26" t="s">
        <v>5693</v>
      </c>
      <c r="F1013" s="26" t="s">
        <v>5495</v>
      </c>
      <c r="G1013" s="27">
        <v>588006</v>
      </c>
      <c r="H1013" s="27">
        <v>0</v>
      </c>
      <c r="I1013" s="27">
        <v>58801</v>
      </c>
      <c r="J1013" s="27">
        <v>646807</v>
      </c>
      <c r="K1013" s="27" t="e">
        <f>VLOOKUP(D1013,'[1]Xử lý'!$C$175:$I$415,1,0)</f>
        <v>#N/A</v>
      </c>
      <c r="L1013" s="27"/>
      <c r="M1013" s="27"/>
      <c r="N1013" s="26" t="s">
        <v>5496</v>
      </c>
      <c r="O1013" s="26" t="b">
        <v>1</v>
      </c>
      <c r="P1013" s="26" t="s">
        <v>8555</v>
      </c>
    </row>
    <row r="1014" spans="1:16" hidden="1" x14ac:dyDescent="0.25">
      <c r="A1014" s="25">
        <v>44396</v>
      </c>
      <c r="B1014" s="25">
        <v>44396</v>
      </c>
      <c r="C1014" s="26" t="s">
        <v>8556</v>
      </c>
      <c r="D1014" s="26" t="s">
        <v>8557</v>
      </c>
      <c r="E1014" s="26" t="s">
        <v>5693</v>
      </c>
      <c r="F1014" s="26" t="s">
        <v>5495</v>
      </c>
      <c r="G1014" s="27">
        <v>146862</v>
      </c>
      <c r="H1014" s="27">
        <v>0</v>
      </c>
      <c r="I1014" s="27">
        <v>14686</v>
      </c>
      <c r="J1014" s="27">
        <v>161548</v>
      </c>
      <c r="K1014" s="27" t="e">
        <f>VLOOKUP(D1014,'[1]Xử lý'!$C$175:$I$415,1,0)</f>
        <v>#N/A</v>
      </c>
      <c r="L1014" s="27"/>
      <c r="M1014" s="27"/>
      <c r="N1014" s="26" t="s">
        <v>5496</v>
      </c>
      <c r="O1014" s="26" t="b">
        <v>1</v>
      </c>
      <c r="P1014" s="26" t="s">
        <v>8558</v>
      </c>
    </row>
    <row r="1015" spans="1:16" hidden="1" x14ac:dyDescent="0.25">
      <c r="A1015" s="25">
        <v>44396</v>
      </c>
      <c r="B1015" s="25">
        <v>44396</v>
      </c>
      <c r="C1015" s="26" t="s">
        <v>8559</v>
      </c>
      <c r="D1015" s="26" t="s">
        <v>8560</v>
      </c>
      <c r="E1015" s="26" t="s">
        <v>5693</v>
      </c>
      <c r="F1015" s="26" t="s">
        <v>5495</v>
      </c>
      <c r="G1015" s="27">
        <v>351148</v>
      </c>
      <c r="H1015" s="27">
        <v>0</v>
      </c>
      <c r="I1015" s="27">
        <v>35115</v>
      </c>
      <c r="J1015" s="27">
        <v>386263</v>
      </c>
      <c r="K1015" s="27" t="e">
        <f>VLOOKUP(D1015,'[1]Xử lý'!$C$175:$I$415,1,0)</f>
        <v>#N/A</v>
      </c>
      <c r="L1015" s="27"/>
      <c r="M1015" s="27"/>
      <c r="N1015" s="26" t="s">
        <v>5496</v>
      </c>
      <c r="O1015" s="26" t="b">
        <v>1</v>
      </c>
      <c r="P1015" s="26" t="s">
        <v>8561</v>
      </c>
    </row>
    <row r="1016" spans="1:16" hidden="1" x14ac:dyDescent="0.25">
      <c r="A1016" s="25">
        <v>44396</v>
      </c>
      <c r="B1016" s="25">
        <v>44396</v>
      </c>
      <c r="C1016" s="26" t="s">
        <v>8562</v>
      </c>
      <c r="D1016" s="26" t="s">
        <v>8563</v>
      </c>
      <c r="E1016" s="26" t="s">
        <v>5693</v>
      </c>
      <c r="F1016" s="26" t="s">
        <v>5495</v>
      </c>
      <c r="G1016" s="27">
        <v>399980</v>
      </c>
      <c r="H1016" s="27">
        <v>0</v>
      </c>
      <c r="I1016" s="27">
        <v>39998</v>
      </c>
      <c r="J1016" s="27">
        <v>439978</v>
      </c>
      <c r="K1016" s="27" t="e">
        <f>VLOOKUP(D1016,'[1]Xử lý'!$C$175:$I$415,1,0)</f>
        <v>#N/A</v>
      </c>
      <c r="L1016" s="27"/>
      <c r="M1016" s="27"/>
      <c r="N1016" s="26" t="s">
        <v>5496</v>
      </c>
      <c r="O1016" s="26" t="b">
        <v>1</v>
      </c>
      <c r="P1016" s="26" t="s">
        <v>8564</v>
      </c>
    </row>
    <row r="1017" spans="1:16" hidden="1" x14ac:dyDescent="0.25">
      <c r="A1017" s="25">
        <v>44396</v>
      </c>
      <c r="B1017" s="25">
        <v>44396</v>
      </c>
      <c r="C1017" s="26" t="s">
        <v>8565</v>
      </c>
      <c r="D1017" s="26" t="s">
        <v>8566</v>
      </c>
      <c r="E1017" s="26" t="s">
        <v>5693</v>
      </c>
      <c r="F1017" s="26" t="s">
        <v>5495</v>
      </c>
      <c r="G1017" s="27">
        <v>100364</v>
      </c>
      <c r="H1017" s="27">
        <v>0</v>
      </c>
      <c r="I1017" s="27">
        <v>10036</v>
      </c>
      <c r="J1017" s="27">
        <v>110400</v>
      </c>
      <c r="K1017" s="27" t="e">
        <f>VLOOKUP(D1017,'[1]Xử lý'!$C$175:$I$415,1,0)</f>
        <v>#N/A</v>
      </c>
      <c r="L1017" s="27"/>
      <c r="M1017" s="27"/>
      <c r="N1017" s="26" t="s">
        <v>5496</v>
      </c>
      <c r="O1017" s="26" t="b">
        <v>1</v>
      </c>
      <c r="P1017" s="26" t="s">
        <v>8567</v>
      </c>
    </row>
    <row r="1018" spans="1:16" hidden="1" x14ac:dyDescent="0.25">
      <c r="A1018" s="25">
        <v>44396</v>
      </c>
      <c r="B1018" s="25">
        <v>44396</v>
      </c>
      <c r="C1018" s="26" t="s">
        <v>8568</v>
      </c>
      <c r="D1018" s="26" t="s">
        <v>8569</v>
      </c>
      <c r="E1018" s="26" t="s">
        <v>5693</v>
      </c>
      <c r="F1018" s="26" t="s">
        <v>5495</v>
      </c>
      <c r="G1018" s="27">
        <v>111058</v>
      </c>
      <c r="H1018" s="27">
        <v>0</v>
      </c>
      <c r="I1018" s="27">
        <v>11106</v>
      </c>
      <c r="J1018" s="27">
        <v>122164</v>
      </c>
      <c r="K1018" s="27" t="e">
        <f>VLOOKUP(D1018,'[1]Xử lý'!$C$175:$I$415,1,0)</f>
        <v>#N/A</v>
      </c>
      <c r="L1018" s="27"/>
      <c r="M1018" s="27"/>
      <c r="N1018" s="26" t="s">
        <v>5496</v>
      </c>
      <c r="O1018" s="26" t="b">
        <v>1</v>
      </c>
      <c r="P1018" s="26" t="s">
        <v>8570</v>
      </c>
    </row>
    <row r="1019" spans="1:16" hidden="1" x14ac:dyDescent="0.25">
      <c r="A1019" s="25">
        <v>44396</v>
      </c>
      <c r="B1019" s="25">
        <v>44396</v>
      </c>
      <c r="C1019" s="26" t="s">
        <v>8571</v>
      </c>
      <c r="D1019" s="26" t="s">
        <v>8572</v>
      </c>
      <c r="E1019" s="26" t="s">
        <v>5693</v>
      </c>
      <c r="F1019" s="26" t="s">
        <v>5495</v>
      </c>
      <c r="G1019" s="27">
        <v>203978</v>
      </c>
      <c r="H1019" s="27">
        <v>0</v>
      </c>
      <c r="I1019" s="27">
        <v>20398</v>
      </c>
      <c r="J1019" s="27">
        <v>224376</v>
      </c>
      <c r="K1019" s="27" t="e">
        <f>VLOOKUP(D1019,'[1]Xử lý'!$C$175:$I$415,1,0)</f>
        <v>#N/A</v>
      </c>
      <c r="L1019" s="27"/>
      <c r="M1019" s="27"/>
      <c r="N1019" s="26" t="s">
        <v>5496</v>
      </c>
      <c r="O1019" s="26" t="b">
        <v>1</v>
      </c>
      <c r="P1019" s="26" t="s">
        <v>8573</v>
      </c>
    </row>
    <row r="1020" spans="1:16" hidden="1" x14ac:dyDescent="0.25">
      <c r="A1020" s="25">
        <v>44396</v>
      </c>
      <c r="B1020" s="25">
        <v>44396</v>
      </c>
      <c r="C1020" s="26" t="s">
        <v>8574</v>
      </c>
      <c r="D1020" s="26" t="s">
        <v>8575</v>
      </c>
      <c r="E1020" s="26" t="s">
        <v>5693</v>
      </c>
      <c r="F1020" s="26" t="s">
        <v>5495</v>
      </c>
      <c r="G1020" s="27">
        <v>362655</v>
      </c>
      <c r="H1020" s="27">
        <v>0</v>
      </c>
      <c r="I1020" s="27">
        <v>36266</v>
      </c>
      <c r="J1020" s="27">
        <v>398921</v>
      </c>
      <c r="K1020" s="27" t="e">
        <f>VLOOKUP(D1020,'[1]Xử lý'!$C$175:$I$415,1,0)</f>
        <v>#N/A</v>
      </c>
      <c r="L1020" s="27"/>
      <c r="M1020" s="27"/>
      <c r="N1020" s="26" t="s">
        <v>5496</v>
      </c>
      <c r="O1020" s="26" t="b">
        <v>1</v>
      </c>
      <c r="P1020" s="26" t="s">
        <v>8576</v>
      </c>
    </row>
    <row r="1021" spans="1:16" hidden="1" x14ac:dyDescent="0.25">
      <c r="A1021" s="25">
        <v>44396</v>
      </c>
      <c r="B1021" s="25">
        <v>44396</v>
      </c>
      <c r="C1021" s="26" t="s">
        <v>8577</v>
      </c>
      <c r="D1021" s="26" t="s">
        <v>8578</v>
      </c>
      <c r="E1021" s="26" t="s">
        <v>5693</v>
      </c>
      <c r="F1021" s="26" t="s">
        <v>5495</v>
      </c>
      <c r="G1021" s="27">
        <v>392004</v>
      </c>
      <c r="H1021" s="27">
        <v>0</v>
      </c>
      <c r="I1021" s="27">
        <v>39201</v>
      </c>
      <c r="J1021" s="27">
        <v>431205</v>
      </c>
      <c r="K1021" s="27" t="e">
        <f>VLOOKUP(D1021,'[1]Xử lý'!$C$175:$I$415,1,0)</f>
        <v>#N/A</v>
      </c>
      <c r="L1021" s="27"/>
      <c r="M1021" s="27"/>
      <c r="N1021" s="26" t="s">
        <v>5496</v>
      </c>
      <c r="O1021" s="26" t="b">
        <v>1</v>
      </c>
      <c r="P1021" s="26" t="s">
        <v>8579</v>
      </c>
    </row>
    <row r="1022" spans="1:16" hidden="1" x14ac:dyDescent="0.25">
      <c r="A1022" s="25">
        <v>44396</v>
      </c>
      <c r="B1022" s="25">
        <v>44396</v>
      </c>
      <c r="C1022" s="26" t="s">
        <v>8580</v>
      </c>
      <c r="D1022" s="26" t="s">
        <v>8581</v>
      </c>
      <c r="E1022" s="26" t="s">
        <v>5693</v>
      </c>
      <c r="F1022" s="26" t="s">
        <v>5495</v>
      </c>
      <c r="G1022" s="27">
        <v>188026</v>
      </c>
      <c r="H1022" s="27">
        <v>0</v>
      </c>
      <c r="I1022" s="27">
        <v>18803</v>
      </c>
      <c r="J1022" s="27">
        <v>206829</v>
      </c>
      <c r="K1022" s="27" t="e">
        <f>VLOOKUP(D1022,'[1]Xử lý'!$C$175:$I$415,1,0)</f>
        <v>#N/A</v>
      </c>
      <c r="L1022" s="27"/>
      <c r="M1022" s="27"/>
      <c r="N1022" s="26" t="s">
        <v>5496</v>
      </c>
      <c r="O1022" s="26" t="b">
        <v>1</v>
      </c>
      <c r="P1022" s="26" t="s">
        <v>8582</v>
      </c>
    </row>
    <row r="1023" spans="1:16" hidden="1" x14ac:dyDescent="0.25">
      <c r="A1023" s="25">
        <v>44396</v>
      </c>
      <c r="B1023" s="25">
        <v>44396</v>
      </c>
      <c r="C1023" s="26" t="s">
        <v>8583</v>
      </c>
      <c r="D1023" s="26" t="s">
        <v>8584</v>
      </c>
      <c r="E1023" s="26" t="s">
        <v>5693</v>
      </c>
      <c r="F1023" s="26" t="s">
        <v>5495</v>
      </c>
      <c r="G1023" s="27">
        <v>282039</v>
      </c>
      <c r="H1023" s="27">
        <v>0</v>
      </c>
      <c r="I1023" s="27">
        <v>28204</v>
      </c>
      <c r="J1023" s="27">
        <v>310243</v>
      </c>
      <c r="K1023" s="27" t="e">
        <f>VLOOKUP(D1023,'[1]Xử lý'!$C$175:$I$415,1,0)</f>
        <v>#N/A</v>
      </c>
      <c r="L1023" s="27"/>
      <c r="M1023" s="27"/>
      <c r="N1023" s="26" t="s">
        <v>5496</v>
      </c>
      <c r="O1023" s="26" t="b">
        <v>1</v>
      </c>
      <c r="P1023" s="26" t="s">
        <v>8585</v>
      </c>
    </row>
    <row r="1024" spans="1:16" hidden="1" x14ac:dyDescent="0.25">
      <c r="A1024" s="25">
        <v>44396</v>
      </c>
      <c r="B1024" s="25">
        <v>44396</v>
      </c>
      <c r="C1024" s="26" t="s">
        <v>8586</v>
      </c>
      <c r="D1024" s="26" t="s">
        <v>8587</v>
      </c>
      <c r="E1024" s="26" t="s">
        <v>5693</v>
      </c>
      <c r="F1024" s="26" t="s">
        <v>5495</v>
      </c>
      <c r="G1024" s="27">
        <v>407956</v>
      </c>
      <c r="H1024" s="27">
        <v>0</v>
      </c>
      <c r="I1024" s="27">
        <v>40796</v>
      </c>
      <c r="J1024" s="27">
        <v>448752</v>
      </c>
      <c r="K1024" s="27" t="e">
        <f>VLOOKUP(D1024,'[1]Xử lý'!$C$175:$I$415,1,0)</f>
        <v>#N/A</v>
      </c>
      <c r="L1024" s="27"/>
      <c r="M1024" s="27"/>
      <c r="N1024" s="26" t="s">
        <v>5496</v>
      </c>
      <c r="O1024" s="26" t="b">
        <v>1</v>
      </c>
      <c r="P1024" s="26" t="s">
        <v>8588</v>
      </c>
    </row>
    <row r="1025" spans="1:16" hidden="1" x14ac:dyDescent="0.25">
      <c r="A1025" s="25">
        <v>44396</v>
      </c>
      <c r="B1025" s="25">
        <v>44396</v>
      </c>
      <c r="C1025" s="26" t="s">
        <v>8589</v>
      </c>
      <c r="D1025" s="26" t="s">
        <v>8590</v>
      </c>
      <c r="E1025" s="26" t="s">
        <v>5693</v>
      </c>
      <c r="F1025" s="26" t="s">
        <v>5495</v>
      </c>
      <c r="G1025" s="27">
        <v>94013</v>
      </c>
      <c r="H1025" s="27">
        <v>0</v>
      </c>
      <c r="I1025" s="27">
        <v>9401</v>
      </c>
      <c r="J1025" s="27">
        <v>103414</v>
      </c>
      <c r="K1025" s="27" t="e">
        <f>VLOOKUP(D1025,'[1]Xử lý'!$C$175:$I$415,1,0)</f>
        <v>#N/A</v>
      </c>
      <c r="L1025" s="27"/>
      <c r="M1025" s="27"/>
      <c r="N1025" s="26" t="s">
        <v>5496</v>
      </c>
      <c r="O1025" s="26" t="b">
        <v>1</v>
      </c>
      <c r="P1025" s="26" t="s">
        <v>8591</v>
      </c>
    </row>
    <row r="1026" spans="1:16" hidden="1" x14ac:dyDescent="0.25">
      <c r="A1026" s="25">
        <v>44396</v>
      </c>
      <c r="B1026" s="25">
        <v>44396</v>
      </c>
      <c r="C1026" s="26" t="s">
        <v>8592</v>
      </c>
      <c r="D1026" s="26" t="s">
        <v>8593</v>
      </c>
      <c r="E1026" s="26" t="s">
        <v>5693</v>
      </c>
      <c r="F1026" s="26" t="s">
        <v>5495</v>
      </c>
      <c r="G1026" s="27">
        <v>87787</v>
      </c>
      <c r="H1026" s="27">
        <v>0</v>
      </c>
      <c r="I1026" s="27">
        <v>8779</v>
      </c>
      <c r="J1026" s="27">
        <v>96566</v>
      </c>
      <c r="K1026" s="27" t="e">
        <f>VLOOKUP(D1026,'[1]Xử lý'!$C$175:$I$415,1,0)</f>
        <v>#N/A</v>
      </c>
      <c r="L1026" s="27"/>
      <c r="M1026" s="27"/>
      <c r="N1026" s="26" t="s">
        <v>5496</v>
      </c>
      <c r="O1026" s="26" t="b">
        <v>1</v>
      </c>
      <c r="P1026" s="26" t="s">
        <v>8594</v>
      </c>
    </row>
    <row r="1027" spans="1:16" hidden="1" x14ac:dyDescent="0.25">
      <c r="A1027" s="25">
        <v>44396</v>
      </c>
      <c r="B1027" s="25">
        <v>44396</v>
      </c>
      <c r="C1027" s="26" t="s">
        <v>8595</v>
      </c>
      <c r="D1027" s="26" t="s">
        <v>8596</v>
      </c>
      <c r="E1027" s="26" t="s">
        <v>5693</v>
      </c>
      <c r="F1027" s="26" t="s">
        <v>5495</v>
      </c>
      <c r="G1027" s="27">
        <v>444232</v>
      </c>
      <c r="H1027" s="27">
        <v>0</v>
      </c>
      <c r="I1027" s="27">
        <v>44423</v>
      </c>
      <c r="J1027" s="27">
        <v>488655</v>
      </c>
      <c r="K1027" s="27" t="e">
        <f>VLOOKUP(D1027,'[1]Xử lý'!$C$175:$I$415,1,0)</f>
        <v>#N/A</v>
      </c>
      <c r="L1027" s="27"/>
      <c r="M1027" s="27"/>
      <c r="N1027" s="26" t="s">
        <v>5496</v>
      </c>
      <c r="O1027" s="26" t="b">
        <v>1</v>
      </c>
      <c r="P1027" s="26" t="s">
        <v>8597</v>
      </c>
    </row>
    <row r="1028" spans="1:16" hidden="1" x14ac:dyDescent="0.25">
      <c r="A1028" s="25">
        <v>44396</v>
      </c>
      <c r="B1028" s="25">
        <v>44396</v>
      </c>
      <c r="C1028" s="26" t="s">
        <v>8598</v>
      </c>
      <c r="D1028" s="26" t="s">
        <v>8599</v>
      </c>
      <c r="E1028" s="26" t="s">
        <v>5693</v>
      </c>
      <c r="F1028" s="26" t="s">
        <v>5495</v>
      </c>
      <c r="G1028" s="27">
        <v>101989</v>
      </c>
      <c r="H1028" s="27">
        <v>0</v>
      </c>
      <c r="I1028" s="27">
        <v>10199</v>
      </c>
      <c r="J1028" s="27">
        <v>112188</v>
      </c>
      <c r="K1028" s="27" t="e">
        <f>VLOOKUP(D1028,'[1]Xử lý'!$C$175:$I$415,1,0)</f>
        <v>#N/A</v>
      </c>
      <c r="L1028" s="27"/>
      <c r="M1028" s="27"/>
      <c r="N1028" s="26" t="s">
        <v>5496</v>
      </c>
      <c r="O1028" s="26" t="b">
        <v>1</v>
      </c>
      <c r="P1028" s="26" t="s">
        <v>8600</v>
      </c>
    </row>
    <row r="1029" spans="1:16" hidden="1" x14ac:dyDescent="0.25">
      <c r="A1029" s="25">
        <v>44396</v>
      </c>
      <c r="B1029" s="25">
        <v>44396</v>
      </c>
      <c r="C1029" s="26" t="s">
        <v>8601</v>
      </c>
      <c r="D1029" s="26" t="s">
        <v>8602</v>
      </c>
      <c r="E1029" s="26" t="s">
        <v>5693</v>
      </c>
      <c r="F1029" s="26" t="s">
        <v>5495</v>
      </c>
      <c r="G1029" s="27">
        <v>188026</v>
      </c>
      <c r="H1029" s="27">
        <v>0</v>
      </c>
      <c r="I1029" s="27">
        <v>18803</v>
      </c>
      <c r="J1029" s="27">
        <v>206829</v>
      </c>
      <c r="K1029" s="27" t="e">
        <f>VLOOKUP(D1029,'[1]Xử lý'!$C$175:$I$415,1,0)</f>
        <v>#N/A</v>
      </c>
      <c r="L1029" s="27"/>
      <c r="M1029" s="27"/>
      <c r="N1029" s="26" t="s">
        <v>5496</v>
      </c>
      <c r="O1029" s="26" t="b">
        <v>1</v>
      </c>
      <c r="P1029" s="26" t="s">
        <v>8603</v>
      </c>
    </row>
    <row r="1030" spans="1:16" hidden="1" x14ac:dyDescent="0.25">
      <c r="A1030" s="25">
        <v>44396</v>
      </c>
      <c r="B1030" s="25">
        <v>44396</v>
      </c>
      <c r="C1030" s="26" t="s">
        <v>8604</v>
      </c>
      <c r="D1030" s="26" t="s">
        <v>8605</v>
      </c>
      <c r="E1030" s="26" t="s">
        <v>5693</v>
      </c>
      <c r="F1030" s="26" t="s">
        <v>5495</v>
      </c>
      <c r="G1030" s="27">
        <v>222116</v>
      </c>
      <c r="H1030" s="27">
        <v>0</v>
      </c>
      <c r="I1030" s="27">
        <v>22212</v>
      </c>
      <c r="J1030" s="27">
        <v>244328</v>
      </c>
      <c r="K1030" s="27" t="e">
        <f>VLOOKUP(D1030,'[1]Xử lý'!$C$175:$I$415,1,0)</f>
        <v>#N/A</v>
      </c>
      <c r="L1030" s="27"/>
      <c r="M1030" s="27"/>
      <c r="N1030" s="26" t="s">
        <v>5496</v>
      </c>
      <c r="O1030" s="26" t="b">
        <v>1</v>
      </c>
      <c r="P1030" s="26" t="s">
        <v>8606</v>
      </c>
    </row>
    <row r="1031" spans="1:16" hidden="1" x14ac:dyDescent="0.25">
      <c r="A1031" s="25">
        <v>44396</v>
      </c>
      <c r="B1031" s="25">
        <v>44396</v>
      </c>
      <c r="C1031" s="26" t="s">
        <v>8607</v>
      </c>
      <c r="D1031" s="26" t="s">
        <v>8608</v>
      </c>
      <c r="E1031" s="26" t="s">
        <v>5693</v>
      </c>
      <c r="F1031" s="26" t="s">
        <v>5495</v>
      </c>
      <c r="G1031" s="27">
        <v>196002</v>
      </c>
      <c r="H1031" s="27">
        <v>0</v>
      </c>
      <c r="I1031" s="27">
        <v>19600</v>
      </c>
      <c r="J1031" s="27">
        <v>215602</v>
      </c>
      <c r="K1031" s="27" t="e">
        <f>VLOOKUP(D1031,'[1]Xử lý'!$C$175:$I$415,1,0)</f>
        <v>#N/A</v>
      </c>
      <c r="L1031" s="27"/>
      <c r="M1031" s="27"/>
      <c r="N1031" s="26" t="s">
        <v>5496</v>
      </c>
      <c r="O1031" s="26" t="b">
        <v>1</v>
      </c>
      <c r="P1031" s="26" t="s">
        <v>8609</v>
      </c>
    </row>
    <row r="1032" spans="1:16" hidden="1" x14ac:dyDescent="0.25">
      <c r="A1032" s="25">
        <v>44396</v>
      </c>
      <c r="B1032" s="25">
        <v>44396</v>
      </c>
      <c r="C1032" s="26" t="s">
        <v>8610</v>
      </c>
      <c r="D1032" s="26" t="s">
        <v>8611</v>
      </c>
      <c r="E1032" s="26" t="s">
        <v>5693</v>
      </c>
      <c r="F1032" s="26" t="s">
        <v>5495</v>
      </c>
      <c r="G1032" s="27">
        <v>588006</v>
      </c>
      <c r="H1032" s="27">
        <v>0</v>
      </c>
      <c r="I1032" s="27">
        <v>58801</v>
      </c>
      <c r="J1032" s="27">
        <v>646807</v>
      </c>
      <c r="K1032" s="27" t="e">
        <f>VLOOKUP(D1032,'[1]Xử lý'!$C$175:$I$415,1,0)</f>
        <v>#N/A</v>
      </c>
      <c r="L1032" s="27"/>
      <c r="M1032" s="27"/>
      <c r="N1032" s="26" t="s">
        <v>5496</v>
      </c>
      <c r="O1032" s="26" t="b">
        <v>1</v>
      </c>
      <c r="P1032" s="26" t="s">
        <v>8612</v>
      </c>
    </row>
    <row r="1033" spans="1:16" hidden="1" x14ac:dyDescent="0.25">
      <c r="A1033" s="25">
        <v>44396</v>
      </c>
      <c r="B1033" s="25">
        <v>44396</v>
      </c>
      <c r="C1033" s="26" t="s">
        <v>8613</v>
      </c>
      <c r="D1033" s="26" t="s">
        <v>8614</v>
      </c>
      <c r="E1033" s="26" t="s">
        <v>5693</v>
      </c>
      <c r="F1033" s="26" t="s">
        <v>5495</v>
      </c>
      <c r="G1033" s="27">
        <v>785101</v>
      </c>
      <c r="H1033" s="27">
        <v>0</v>
      </c>
      <c r="I1033" s="27">
        <v>78510</v>
      </c>
      <c r="J1033" s="27">
        <v>863611</v>
      </c>
      <c r="K1033" s="27" t="e">
        <f>VLOOKUP(D1033,'[1]Xử lý'!$C$175:$I$415,1,0)</f>
        <v>#N/A</v>
      </c>
      <c r="L1033" s="27"/>
      <c r="M1033" s="27"/>
      <c r="N1033" s="26" t="s">
        <v>5496</v>
      </c>
      <c r="O1033" s="26" t="b">
        <v>1</v>
      </c>
      <c r="P1033" s="26" t="s">
        <v>8615</v>
      </c>
    </row>
    <row r="1034" spans="1:16" hidden="1" x14ac:dyDescent="0.25">
      <c r="A1034" s="25">
        <v>44396</v>
      </c>
      <c r="B1034" s="25">
        <v>44396</v>
      </c>
      <c r="C1034" s="26" t="s">
        <v>8616</v>
      </c>
      <c r="D1034" s="26" t="s">
        <v>8617</v>
      </c>
      <c r="E1034" s="26" t="s">
        <v>5693</v>
      </c>
      <c r="F1034" s="26" t="s">
        <v>5495</v>
      </c>
      <c r="G1034" s="27">
        <v>290015</v>
      </c>
      <c r="H1034" s="27">
        <v>0</v>
      </c>
      <c r="I1034" s="27">
        <v>29002</v>
      </c>
      <c r="J1034" s="27">
        <v>319017</v>
      </c>
      <c r="K1034" s="27" t="e">
        <f>VLOOKUP(D1034,'[1]Xử lý'!$C$175:$I$415,1,0)</f>
        <v>#N/A</v>
      </c>
      <c r="L1034" s="27"/>
      <c r="M1034" s="27"/>
      <c r="N1034" s="26" t="s">
        <v>5496</v>
      </c>
      <c r="O1034" s="26" t="b">
        <v>1</v>
      </c>
      <c r="P1034" s="26" t="s">
        <v>8618</v>
      </c>
    </row>
    <row r="1035" spans="1:16" hidden="1" x14ac:dyDescent="0.25">
      <c r="A1035" s="25">
        <v>44396</v>
      </c>
      <c r="B1035" s="25">
        <v>44396</v>
      </c>
      <c r="C1035" s="26" t="s">
        <v>8619</v>
      </c>
      <c r="D1035" s="26" t="s">
        <v>8620</v>
      </c>
      <c r="E1035" s="26" t="s">
        <v>5693</v>
      </c>
      <c r="F1035" s="26" t="s">
        <v>5495</v>
      </c>
      <c r="G1035" s="27">
        <v>196002</v>
      </c>
      <c r="H1035" s="27">
        <v>0</v>
      </c>
      <c r="I1035" s="27">
        <v>19600</v>
      </c>
      <c r="J1035" s="27">
        <v>215602</v>
      </c>
      <c r="K1035" s="27" t="e">
        <f>VLOOKUP(D1035,'[1]Xử lý'!$C$175:$I$415,1,0)</f>
        <v>#N/A</v>
      </c>
      <c r="L1035" s="27"/>
      <c r="M1035" s="27"/>
      <c r="N1035" s="26" t="s">
        <v>5496</v>
      </c>
      <c r="O1035" s="26" t="b">
        <v>1</v>
      </c>
      <c r="P1035" s="26" t="s">
        <v>8621</v>
      </c>
    </row>
    <row r="1036" spans="1:16" hidden="1" x14ac:dyDescent="0.25">
      <c r="A1036" s="25">
        <v>44396</v>
      </c>
      <c r="B1036" s="25">
        <v>44396</v>
      </c>
      <c r="C1036" s="26" t="s">
        <v>8622</v>
      </c>
      <c r="D1036" s="26" t="s">
        <v>8623</v>
      </c>
      <c r="E1036" s="26" t="s">
        <v>5693</v>
      </c>
      <c r="F1036" s="26" t="s">
        <v>5495</v>
      </c>
      <c r="G1036" s="27">
        <v>94013</v>
      </c>
      <c r="H1036" s="27">
        <v>0</v>
      </c>
      <c r="I1036" s="27">
        <v>9401</v>
      </c>
      <c r="J1036" s="27">
        <v>103414</v>
      </c>
      <c r="K1036" s="27" t="e">
        <f>VLOOKUP(D1036,'[1]Xử lý'!$C$175:$I$415,1,0)</f>
        <v>#N/A</v>
      </c>
      <c r="L1036" s="27"/>
      <c r="M1036" s="27"/>
      <c r="N1036" s="26" t="s">
        <v>5496</v>
      </c>
      <c r="O1036" s="26" t="b">
        <v>1</v>
      </c>
      <c r="P1036" s="26" t="s">
        <v>8624</v>
      </c>
    </row>
    <row r="1037" spans="1:16" hidden="1" x14ac:dyDescent="0.25">
      <c r="A1037" s="25">
        <v>44396</v>
      </c>
      <c r="B1037" s="25">
        <v>44396</v>
      </c>
      <c r="C1037" s="26" t="s">
        <v>8625</v>
      </c>
      <c r="D1037" s="26" t="s">
        <v>8626</v>
      </c>
      <c r="E1037" s="26" t="s">
        <v>5693</v>
      </c>
      <c r="F1037" s="26" t="s">
        <v>5495</v>
      </c>
      <c r="G1037" s="27">
        <v>588006</v>
      </c>
      <c r="H1037" s="27">
        <v>0</v>
      </c>
      <c r="I1037" s="27">
        <v>58801</v>
      </c>
      <c r="J1037" s="27">
        <v>646807</v>
      </c>
      <c r="K1037" s="27" t="e">
        <f>VLOOKUP(D1037,'[1]Xử lý'!$C$175:$I$415,1,0)</f>
        <v>#N/A</v>
      </c>
      <c r="L1037" s="27"/>
      <c r="M1037" s="27"/>
      <c r="N1037" s="26" t="s">
        <v>5496</v>
      </c>
      <c r="O1037" s="26" t="b">
        <v>1</v>
      </c>
      <c r="P1037" s="26" t="s">
        <v>8627</v>
      </c>
    </row>
    <row r="1038" spans="1:16" hidden="1" x14ac:dyDescent="0.25">
      <c r="A1038" s="25">
        <v>44396</v>
      </c>
      <c r="B1038" s="25">
        <v>44396</v>
      </c>
      <c r="C1038" s="26" t="s">
        <v>8628</v>
      </c>
      <c r="D1038" s="26" t="s">
        <v>8629</v>
      </c>
      <c r="E1038" s="26" t="s">
        <v>5693</v>
      </c>
      <c r="F1038" s="26" t="s">
        <v>5495</v>
      </c>
      <c r="G1038" s="27">
        <v>137969</v>
      </c>
      <c r="H1038" s="27">
        <v>0</v>
      </c>
      <c r="I1038" s="27">
        <v>13797</v>
      </c>
      <c r="J1038" s="27">
        <v>151766</v>
      </c>
      <c r="K1038" s="27" t="e">
        <f>VLOOKUP(D1038,'[1]Xử lý'!$C$175:$I$415,1,0)</f>
        <v>#N/A</v>
      </c>
      <c r="L1038" s="27"/>
      <c r="M1038" s="27"/>
      <c r="N1038" s="26" t="s">
        <v>5496</v>
      </c>
      <c r="O1038" s="26" t="b">
        <v>1</v>
      </c>
      <c r="P1038" s="26" t="s">
        <v>8630</v>
      </c>
    </row>
    <row r="1039" spans="1:16" hidden="1" x14ac:dyDescent="0.25">
      <c r="A1039" s="25">
        <v>44396</v>
      </c>
      <c r="B1039" s="25">
        <v>44396</v>
      </c>
      <c r="C1039" s="26" t="s">
        <v>8631</v>
      </c>
      <c r="D1039" s="26" t="s">
        <v>8632</v>
      </c>
      <c r="E1039" s="26" t="s">
        <v>5693</v>
      </c>
      <c r="F1039" s="26" t="s">
        <v>5495</v>
      </c>
      <c r="G1039" s="27">
        <v>392004</v>
      </c>
      <c r="H1039" s="27">
        <v>0</v>
      </c>
      <c r="I1039" s="27">
        <v>39201</v>
      </c>
      <c r="J1039" s="27">
        <v>431205</v>
      </c>
      <c r="K1039" s="27" t="e">
        <f>VLOOKUP(D1039,'[1]Xử lý'!$C$175:$I$415,1,0)</f>
        <v>#N/A</v>
      </c>
      <c r="L1039" s="27"/>
      <c r="M1039" s="27"/>
      <c r="N1039" s="26" t="s">
        <v>5496</v>
      </c>
      <c r="O1039" s="26" t="b">
        <v>1</v>
      </c>
      <c r="P1039" s="26" t="s">
        <v>8633</v>
      </c>
    </row>
    <row r="1040" spans="1:16" hidden="1" x14ac:dyDescent="0.25">
      <c r="A1040" s="25">
        <v>44396</v>
      </c>
      <c r="B1040" s="25">
        <v>44396</v>
      </c>
      <c r="C1040" s="26" t="s">
        <v>8634</v>
      </c>
      <c r="D1040" s="26" t="s">
        <v>8635</v>
      </c>
      <c r="E1040" s="26" t="s">
        <v>5693</v>
      </c>
      <c r="F1040" s="26" t="s">
        <v>5495</v>
      </c>
      <c r="G1040" s="27">
        <v>297991</v>
      </c>
      <c r="H1040" s="27">
        <v>0</v>
      </c>
      <c r="I1040" s="27">
        <v>29799</v>
      </c>
      <c r="J1040" s="27">
        <v>327790</v>
      </c>
      <c r="K1040" s="27" t="e">
        <f>VLOOKUP(D1040,'[1]Xử lý'!$C$175:$I$415,1,0)</f>
        <v>#N/A</v>
      </c>
      <c r="L1040" s="27"/>
      <c r="M1040" s="27"/>
      <c r="N1040" s="26" t="s">
        <v>5496</v>
      </c>
      <c r="O1040" s="26" t="b">
        <v>1</v>
      </c>
      <c r="P1040" s="26" t="s">
        <v>8636</v>
      </c>
    </row>
    <row r="1041" spans="1:16" hidden="1" x14ac:dyDescent="0.25">
      <c r="A1041" s="25">
        <v>44396</v>
      </c>
      <c r="B1041" s="25">
        <v>44396</v>
      </c>
      <c r="C1041" s="26" t="s">
        <v>8637</v>
      </c>
      <c r="D1041" s="26" t="s">
        <v>8638</v>
      </c>
      <c r="E1041" s="26" t="s">
        <v>5693</v>
      </c>
      <c r="F1041" s="26" t="s">
        <v>5495</v>
      </c>
      <c r="G1041" s="27">
        <v>222116</v>
      </c>
      <c r="H1041" s="27">
        <v>0</v>
      </c>
      <c r="I1041" s="27">
        <v>22212</v>
      </c>
      <c r="J1041" s="27">
        <v>244328</v>
      </c>
      <c r="K1041" s="27" t="e">
        <f>VLOOKUP(D1041,'[1]Xử lý'!$C$175:$I$415,1,0)</f>
        <v>#N/A</v>
      </c>
      <c r="L1041" s="27"/>
      <c r="M1041" s="27"/>
      <c r="N1041" s="26" t="s">
        <v>5496</v>
      </c>
      <c r="O1041" s="26" t="b">
        <v>1</v>
      </c>
      <c r="P1041" s="26" t="s">
        <v>8639</v>
      </c>
    </row>
    <row r="1042" spans="1:16" hidden="1" x14ac:dyDescent="0.25">
      <c r="A1042" s="25">
        <v>44396</v>
      </c>
      <c r="B1042" s="25">
        <v>44396</v>
      </c>
      <c r="C1042" s="26" t="s">
        <v>8640</v>
      </c>
      <c r="D1042" s="26" t="s">
        <v>8641</v>
      </c>
      <c r="E1042" s="26" t="s">
        <v>5693</v>
      </c>
      <c r="F1042" s="26" t="s">
        <v>5495</v>
      </c>
      <c r="G1042" s="27">
        <v>222380</v>
      </c>
      <c r="H1042" s="27">
        <v>0</v>
      </c>
      <c r="I1042" s="27">
        <v>22238</v>
      </c>
      <c r="J1042" s="27">
        <v>244618</v>
      </c>
      <c r="K1042" s="27" t="e">
        <f>VLOOKUP(D1042,'[1]Xử lý'!$C$175:$I$415,1,0)</f>
        <v>#N/A</v>
      </c>
      <c r="L1042" s="27"/>
      <c r="M1042" s="27"/>
      <c r="N1042" s="26" t="s">
        <v>5496</v>
      </c>
      <c r="O1042" s="26" t="b">
        <v>1</v>
      </c>
      <c r="P1042" s="26" t="s">
        <v>8642</v>
      </c>
    </row>
    <row r="1043" spans="1:16" hidden="1" x14ac:dyDescent="0.25">
      <c r="A1043" s="25">
        <v>44396</v>
      </c>
      <c r="B1043" s="25">
        <v>44396</v>
      </c>
      <c r="C1043" s="26" t="s">
        <v>8643</v>
      </c>
      <c r="D1043" s="26" t="s">
        <v>8644</v>
      </c>
      <c r="E1043" s="26" t="s">
        <v>5737</v>
      </c>
      <c r="F1043" s="26" t="s">
        <v>5495</v>
      </c>
      <c r="G1043" s="27">
        <v>511708</v>
      </c>
      <c r="H1043" s="27">
        <v>0</v>
      </c>
      <c r="I1043" s="27">
        <v>51170</v>
      </c>
      <c r="J1043" s="27">
        <v>562878</v>
      </c>
      <c r="K1043" s="27" t="e">
        <f>VLOOKUP(D1043,'[1]Xử lý'!$C$175:$I$415,1,0)</f>
        <v>#N/A</v>
      </c>
      <c r="L1043" s="27"/>
      <c r="M1043" s="27"/>
      <c r="N1043" s="26" t="s">
        <v>5496</v>
      </c>
      <c r="O1043" s="26" t="b">
        <v>1</v>
      </c>
      <c r="P1043" s="26" t="s">
        <v>8645</v>
      </c>
    </row>
    <row r="1044" spans="1:16" hidden="1" x14ac:dyDescent="0.25">
      <c r="A1044" s="25">
        <v>44396</v>
      </c>
      <c r="B1044" s="25">
        <v>44396</v>
      </c>
      <c r="C1044" s="26" t="s">
        <v>8646</v>
      </c>
      <c r="D1044" s="26" t="s">
        <v>8647</v>
      </c>
      <c r="E1044" s="26" t="s">
        <v>5737</v>
      </c>
      <c r="F1044" s="26" t="s">
        <v>5495</v>
      </c>
      <c r="G1044" s="27">
        <v>885465</v>
      </c>
      <c r="H1044" s="27">
        <v>0</v>
      </c>
      <c r="I1044" s="27">
        <v>88546</v>
      </c>
      <c r="J1044" s="27">
        <v>974011</v>
      </c>
      <c r="K1044" s="27" t="e">
        <f>VLOOKUP(D1044,'[1]Xử lý'!$C$175:$I$415,1,0)</f>
        <v>#N/A</v>
      </c>
      <c r="L1044" s="27"/>
      <c r="M1044" s="27"/>
      <c r="N1044" s="26" t="s">
        <v>5496</v>
      </c>
      <c r="O1044" s="26" t="b">
        <v>1</v>
      </c>
      <c r="P1044" s="26" t="s">
        <v>8648</v>
      </c>
    </row>
    <row r="1045" spans="1:16" hidden="1" x14ac:dyDescent="0.25">
      <c r="A1045" s="25">
        <v>44396</v>
      </c>
      <c r="B1045" s="25">
        <v>44396</v>
      </c>
      <c r="C1045" s="26" t="s">
        <v>8649</v>
      </c>
      <c r="D1045" s="26" t="s">
        <v>8650</v>
      </c>
      <c r="E1045" s="26" t="s">
        <v>5737</v>
      </c>
      <c r="F1045" s="26" t="s">
        <v>5495</v>
      </c>
      <c r="G1045" s="27">
        <v>92000</v>
      </c>
      <c r="H1045" s="27">
        <v>0</v>
      </c>
      <c r="I1045" s="27">
        <v>9200</v>
      </c>
      <c r="J1045" s="27">
        <v>101200</v>
      </c>
      <c r="K1045" s="27" t="e">
        <f>VLOOKUP(D1045,'[1]Xử lý'!$C$175:$I$415,1,0)</f>
        <v>#N/A</v>
      </c>
      <c r="L1045" s="27"/>
      <c r="M1045" s="27"/>
      <c r="N1045" s="26" t="s">
        <v>5496</v>
      </c>
      <c r="O1045" s="26" t="b">
        <v>1</v>
      </c>
      <c r="P1045" s="26" t="s">
        <v>8651</v>
      </c>
    </row>
    <row r="1046" spans="1:16" hidden="1" x14ac:dyDescent="0.25">
      <c r="A1046" s="25">
        <v>44396</v>
      </c>
      <c r="B1046" s="25">
        <v>44396</v>
      </c>
      <c r="C1046" s="26" t="s">
        <v>8652</v>
      </c>
      <c r="D1046" s="26" t="s">
        <v>8653</v>
      </c>
      <c r="E1046" s="26" t="s">
        <v>5737</v>
      </c>
      <c r="F1046" s="26" t="s">
        <v>5495</v>
      </c>
      <c r="G1046" s="27">
        <v>414480</v>
      </c>
      <c r="H1046" s="27">
        <v>0</v>
      </c>
      <c r="I1046" s="27">
        <v>41448</v>
      </c>
      <c r="J1046" s="27">
        <v>455928</v>
      </c>
      <c r="K1046" s="27" t="e">
        <f>VLOOKUP(D1046,'[1]Xử lý'!$C$175:$I$415,1,0)</f>
        <v>#N/A</v>
      </c>
      <c r="L1046" s="27"/>
      <c r="M1046" s="27"/>
      <c r="N1046" s="26" t="s">
        <v>5496</v>
      </c>
      <c r="O1046" s="26" t="b">
        <v>1</v>
      </c>
      <c r="P1046" s="26" t="s">
        <v>8654</v>
      </c>
    </row>
    <row r="1047" spans="1:16" hidden="1" x14ac:dyDescent="0.25">
      <c r="A1047" s="25">
        <v>44396</v>
      </c>
      <c r="B1047" s="25">
        <v>44396</v>
      </c>
      <c r="C1047" s="26" t="s">
        <v>8655</v>
      </c>
      <c r="D1047" s="26" t="s">
        <v>7481</v>
      </c>
      <c r="E1047" s="26" t="s">
        <v>5737</v>
      </c>
      <c r="F1047" s="26" t="s">
        <v>5495</v>
      </c>
      <c r="G1047" s="27">
        <v>111190</v>
      </c>
      <c r="H1047" s="27">
        <v>0</v>
      </c>
      <c r="I1047" s="27">
        <v>11119</v>
      </c>
      <c r="J1047" s="27">
        <v>122309</v>
      </c>
      <c r="K1047" s="29" t="e">
        <f>VLOOKUP(D1047,'[1]Xử lý'!$C$175:$I$415,1,0)</f>
        <v>#N/A</v>
      </c>
      <c r="L1047" s="29"/>
      <c r="M1047" s="27"/>
      <c r="N1047" s="26" t="s">
        <v>5496</v>
      </c>
      <c r="O1047" s="26" t="b">
        <v>1</v>
      </c>
      <c r="P1047" s="26" t="s">
        <v>8656</v>
      </c>
    </row>
    <row r="1048" spans="1:16" hidden="1" x14ac:dyDescent="0.25">
      <c r="A1048" s="25">
        <v>44396</v>
      </c>
      <c r="B1048" s="25">
        <v>44396</v>
      </c>
      <c r="C1048" s="26" t="s">
        <v>8657</v>
      </c>
      <c r="D1048" s="26" t="s">
        <v>8658</v>
      </c>
      <c r="E1048" s="26" t="s">
        <v>5737</v>
      </c>
      <c r="F1048" s="26" t="s">
        <v>5495</v>
      </c>
      <c r="G1048" s="27">
        <v>111058</v>
      </c>
      <c r="H1048" s="27">
        <v>0</v>
      </c>
      <c r="I1048" s="27">
        <v>11106</v>
      </c>
      <c r="J1048" s="27">
        <v>122164</v>
      </c>
      <c r="K1048" s="27" t="e">
        <f>VLOOKUP(D1048,'[1]Xử lý'!$C$175:$I$415,1,0)</f>
        <v>#N/A</v>
      </c>
      <c r="L1048" s="27"/>
      <c r="M1048" s="27"/>
      <c r="N1048" s="26" t="s">
        <v>5496</v>
      </c>
      <c r="O1048" s="26" t="b">
        <v>1</v>
      </c>
      <c r="P1048" s="26" t="s">
        <v>8659</v>
      </c>
    </row>
    <row r="1049" spans="1:16" hidden="1" x14ac:dyDescent="0.25">
      <c r="A1049" s="25">
        <v>44396</v>
      </c>
      <c r="B1049" s="25">
        <v>44396</v>
      </c>
      <c r="C1049" s="26" t="s">
        <v>8660</v>
      </c>
      <c r="D1049" s="26" t="s">
        <v>8661</v>
      </c>
      <c r="E1049" s="26" t="s">
        <v>5737</v>
      </c>
      <c r="F1049" s="26" t="s">
        <v>5495</v>
      </c>
      <c r="G1049" s="27">
        <v>157058</v>
      </c>
      <c r="H1049" s="27">
        <v>0</v>
      </c>
      <c r="I1049" s="27">
        <v>15706</v>
      </c>
      <c r="J1049" s="27">
        <v>172764</v>
      </c>
      <c r="K1049" s="27" t="e">
        <f>VLOOKUP(D1049,'[1]Xử lý'!$C$175:$I$415,1,0)</f>
        <v>#N/A</v>
      </c>
      <c r="L1049" s="27"/>
      <c r="M1049" s="27"/>
      <c r="N1049" s="26" t="s">
        <v>5496</v>
      </c>
      <c r="O1049" s="26" t="b">
        <v>1</v>
      </c>
      <c r="P1049" s="26" t="s">
        <v>8662</v>
      </c>
    </row>
    <row r="1050" spans="1:16" hidden="1" x14ac:dyDescent="0.25">
      <c r="A1050" s="25">
        <v>44396</v>
      </c>
      <c r="B1050" s="25">
        <v>44396</v>
      </c>
      <c r="C1050" s="26" t="s">
        <v>8663</v>
      </c>
      <c r="D1050" s="26" t="s">
        <v>8664</v>
      </c>
      <c r="E1050" s="26" t="s">
        <v>5737</v>
      </c>
      <c r="F1050" s="26" t="s">
        <v>5495</v>
      </c>
      <c r="G1050" s="27">
        <v>368000</v>
      </c>
      <c r="H1050" s="27">
        <v>0</v>
      </c>
      <c r="I1050" s="27">
        <v>36800</v>
      </c>
      <c r="J1050" s="27">
        <v>404800</v>
      </c>
      <c r="K1050" s="27" t="e">
        <f>VLOOKUP(D1050,'[1]Xử lý'!$C$175:$I$415,1,0)</f>
        <v>#N/A</v>
      </c>
      <c r="L1050" s="27"/>
      <c r="M1050" s="27"/>
      <c r="N1050" s="26" t="s">
        <v>5496</v>
      </c>
      <c r="O1050" s="26" t="b">
        <v>1</v>
      </c>
      <c r="P1050" s="26" t="s">
        <v>8665</v>
      </c>
    </row>
    <row r="1051" spans="1:16" hidden="1" x14ac:dyDescent="0.25">
      <c r="A1051" s="25">
        <v>44396</v>
      </c>
      <c r="B1051" s="25">
        <v>44396</v>
      </c>
      <c r="C1051" s="26" t="s">
        <v>8666</v>
      </c>
      <c r="D1051" s="26" t="s">
        <v>8667</v>
      </c>
      <c r="E1051" s="26" t="s">
        <v>5737</v>
      </c>
      <c r="F1051" s="26" t="s">
        <v>5495</v>
      </c>
      <c r="G1051" s="27">
        <v>50182</v>
      </c>
      <c r="H1051" s="27">
        <v>0</v>
      </c>
      <c r="I1051" s="27">
        <v>5018</v>
      </c>
      <c r="J1051" s="27">
        <v>55200</v>
      </c>
      <c r="K1051" s="27" t="e">
        <f>VLOOKUP(D1051,'[1]Xử lý'!$C$175:$I$415,1,0)</f>
        <v>#N/A</v>
      </c>
      <c r="L1051" s="27"/>
      <c r="M1051" s="27"/>
      <c r="N1051" s="26" t="s">
        <v>5496</v>
      </c>
      <c r="O1051" s="26" t="b">
        <v>1</v>
      </c>
      <c r="P1051" s="26" t="s">
        <v>8668</v>
      </c>
    </row>
    <row r="1052" spans="1:16" hidden="1" x14ac:dyDescent="0.25">
      <c r="A1052" s="25">
        <v>44396</v>
      </c>
      <c r="B1052" s="25">
        <v>44396</v>
      </c>
      <c r="C1052" s="26" t="s">
        <v>8669</v>
      </c>
      <c r="D1052" s="26" t="s">
        <v>8670</v>
      </c>
      <c r="E1052" s="26" t="s">
        <v>5737</v>
      </c>
      <c r="F1052" s="26" t="s">
        <v>5495</v>
      </c>
      <c r="G1052" s="27">
        <v>55595</v>
      </c>
      <c r="H1052" s="27">
        <v>0</v>
      </c>
      <c r="I1052" s="27">
        <v>5560</v>
      </c>
      <c r="J1052" s="27">
        <v>61155</v>
      </c>
      <c r="K1052" s="27" t="e">
        <f>VLOOKUP(D1052,'[1]Xử lý'!$C$175:$I$415,1,0)</f>
        <v>#N/A</v>
      </c>
      <c r="L1052" s="27"/>
      <c r="M1052" s="27"/>
      <c r="N1052" s="26" t="s">
        <v>5496</v>
      </c>
      <c r="O1052" s="26" t="b">
        <v>1</v>
      </c>
      <c r="P1052" s="26" t="s">
        <v>8671</v>
      </c>
    </row>
    <row r="1053" spans="1:16" hidden="1" x14ac:dyDescent="0.25">
      <c r="A1053" s="25">
        <v>44396</v>
      </c>
      <c r="B1053" s="25">
        <v>44396</v>
      </c>
      <c r="C1053" s="26" t="s">
        <v>8672</v>
      </c>
      <c r="D1053" s="26" t="s">
        <v>7484</v>
      </c>
      <c r="E1053" s="26" t="s">
        <v>5737</v>
      </c>
      <c r="F1053" s="26" t="s">
        <v>5495</v>
      </c>
      <c r="G1053" s="27">
        <v>280026</v>
      </c>
      <c r="H1053" s="27">
        <v>0</v>
      </c>
      <c r="I1053" s="27">
        <v>28003</v>
      </c>
      <c r="J1053" s="27">
        <v>308029</v>
      </c>
      <c r="K1053" s="29" t="str">
        <f>VLOOKUP(D1053,'[1]Xử lý'!$C$175:$I$415,1,0)</f>
        <v>0007079</v>
      </c>
      <c r="L1053" s="31"/>
      <c r="M1053" s="27"/>
      <c r="N1053" s="26" t="s">
        <v>5496</v>
      </c>
      <c r="O1053" s="26" t="b">
        <v>1</v>
      </c>
      <c r="P1053" s="26" t="s">
        <v>8673</v>
      </c>
    </row>
    <row r="1054" spans="1:16" hidden="1" x14ac:dyDescent="0.25">
      <c r="A1054" s="25">
        <v>44396</v>
      </c>
      <c r="B1054" s="25">
        <v>44396</v>
      </c>
      <c r="C1054" s="26" t="s">
        <v>8674</v>
      </c>
      <c r="D1054" s="26" t="s">
        <v>8675</v>
      </c>
      <c r="E1054" s="26" t="s">
        <v>5737</v>
      </c>
      <c r="F1054" s="26" t="s">
        <v>5495</v>
      </c>
      <c r="G1054" s="27">
        <v>188026</v>
      </c>
      <c r="H1054" s="27">
        <v>0</v>
      </c>
      <c r="I1054" s="27">
        <v>18803</v>
      </c>
      <c r="J1054" s="27">
        <v>206829</v>
      </c>
      <c r="K1054" s="27" t="e">
        <f>VLOOKUP(D1054,'[1]Xử lý'!$C$175:$I$415,1,0)</f>
        <v>#N/A</v>
      </c>
      <c r="L1054" s="27"/>
      <c r="M1054" s="27"/>
      <c r="N1054" s="26" t="s">
        <v>5496</v>
      </c>
      <c r="O1054" s="26" t="b">
        <v>1</v>
      </c>
      <c r="P1054" s="26" t="s">
        <v>8676</v>
      </c>
    </row>
    <row r="1055" spans="1:16" hidden="1" x14ac:dyDescent="0.25">
      <c r="A1055" s="25">
        <v>44396</v>
      </c>
      <c r="B1055" s="25">
        <v>44396</v>
      </c>
      <c r="C1055" s="26" t="s">
        <v>8677</v>
      </c>
      <c r="D1055" s="26" t="s">
        <v>8678</v>
      </c>
      <c r="E1055" s="26" t="s">
        <v>5737</v>
      </c>
      <c r="F1055" s="26" t="s">
        <v>5495</v>
      </c>
      <c r="G1055" s="27">
        <v>46000</v>
      </c>
      <c r="H1055" s="27">
        <v>0</v>
      </c>
      <c r="I1055" s="27">
        <v>4600</v>
      </c>
      <c r="J1055" s="27">
        <v>50600</v>
      </c>
      <c r="K1055" s="27" t="e">
        <f>VLOOKUP(D1055,'[1]Xử lý'!$C$175:$I$415,1,0)</f>
        <v>#N/A</v>
      </c>
      <c r="L1055" s="27"/>
      <c r="M1055" s="27"/>
      <c r="N1055" s="26" t="s">
        <v>5496</v>
      </c>
      <c r="O1055" s="26" t="b">
        <v>1</v>
      </c>
      <c r="P1055" s="26" t="s">
        <v>8679</v>
      </c>
    </row>
    <row r="1056" spans="1:16" hidden="1" x14ac:dyDescent="0.25">
      <c r="A1056" s="25">
        <v>44396</v>
      </c>
      <c r="B1056" s="25">
        <v>44396</v>
      </c>
      <c r="C1056" s="26" t="s">
        <v>8680</v>
      </c>
      <c r="D1056" s="26" t="s">
        <v>8681</v>
      </c>
      <c r="E1056" s="26" t="s">
        <v>5737</v>
      </c>
      <c r="F1056" s="26" t="s">
        <v>5495</v>
      </c>
      <c r="G1056" s="27">
        <v>555290</v>
      </c>
      <c r="H1056" s="27">
        <v>0</v>
      </c>
      <c r="I1056" s="27">
        <v>55529</v>
      </c>
      <c r="J1056" s="27">
        <v>610819</v>
      </c>
      <c r="K1056" s="27" t="e">
        <f>VLOOKUP(D1056,'[1]Xử lý'!$C$175:$I$415,1,0)</f>
        <v>#N/A</v>
      </c>
      <c r="L1056" s="27"/>
      <c r="M1056" s="27"/>
      <c r="N1056" s="26" t="s">
        <v>5496</v>
      </c>
      <c r="O1056" s="26" t="b">
        <v>1</v>
      </c>
      <c r="P1056" s="26" t="s">
        <v>8682</v>
      </c>
    </row>
    <row r="1057" spans="1:16" hidden="1" x14ac:dyDescent="0.25">
      <c r="A1057" s="25">
        <v>44396</v>
      </c>
      <c r="B1057" s="25">
        <v>44396</v>
      </c>
      <c r="C1057" s="26" t="s">
        <v>8683</v>
      </c>
      <c r="D1057" s="26" t="s">
        <v>8684</v>
      </c>
      <c r="E1057" s="26" t="s">
        <v>5737</v>
      </c>
      <c r="F1057" s="26" t="s">
        <v>5495</v>
      </c>
      <c r="G1057" s="27">
        <v>73431</v>
      </c>
      <c r="H1057" s="27">
        <v>0</v>
      </c>
      <c r="I1057" s="27">
        <v>7343</v>
      </c>
      <c r="J1057" s="27">
        <v>80774</v>
      </c>
      <c r="K1057" s="27" t="e">
        <f>VLOOKUP(D1057,'[1]Xử lý'!$C$175:$I$415,1,0)</f>
        <v>#N/A</v>
      </c>
      <c r="L1057" s="27"/>
      <c r="M1057" s="27"/>
      <c r="N1057" s="26" t="s">
        <v>5496</v>
      </c>
      <c r="O1057" s="26" t="b">
        <v>1</v>
      </c>
      <c r="P1057" s="26" t="s">
        <v>8685</v>
      </c>
    </row>
    <row r="1058" spans="1:16" hidden="1" x14ac:dyDescent="0.25">
      <c r="A1058" s="25">
        <v>44396</v>
      </c>
      <c r="B1058" s="25">
        <v>44396</v>
      </c>
      <c r="C1058" s="26" t="s">
        <v>8686</v>
      </c>
      <c r="D1058" s="26" t="s">
        <v>8687</v>
      </c>
      <c r="E1058" s="26" t="s">
        <v>5737</v>
      </c>
      <c r="F1058" s="26" t="s">
        <v>5495</v>
      </c>
      <c r="G1058" s="27">
        <v>608684</v>
      </c>
      <c r="H1058" s="27">
        <v>0</v>
      </c>
      <c r="I1058" s="27">
        <v>60869</v>
      </c>
      <c r="J1058" s="27">
        <v>669553</v>
      </c>
      <c r="K1058" s="27" t="e">
        <f>VLOOKUP(D1058,'[1]Xử lý'!$C$175:$I$415,1,0)</f>
        <v>#N/A</v>
      </c>
      <c r="L1058" s="27"/>
      <c r="M1058" s="27"/>
      <c r="N1058" s="26" t="s">
        <v>5496</v>
      </c>
      <c r="O1058" s="26" t="b">
        <v>1</v>
      </c>
      <c r="P1058" s="26" t="s">
        <v>8688</v>
      </c>
    </row>
    <row r="1059" spans="1:16" hidden="1" x14ac:dyDescent="0.25">
      <c r="A1059" s="25">
        <v>44396</v>
      </c>
      <c r="B1059" s="25">
        <v>44396</v>
      </c>
      <c r="C1059" s="26" t="s">
        <v>8689</v>
      </c>
      <c r="D1059" s="26" t="s">
        <v>8690</v>
      </c>
      <c r="E1059" s="26" t="s">
        <v>5737</v>
      </c>
      <c r="F1059" s="26" t="s">
        <v>5495</v>
      </c>
      <c r="G1059" s="27">
        <v>508320</v>
      </c>
      <c r="H1059" s="27">
        <v>0</v>
      </c>
      <c r="I1059" s="27">
        <v>50832</v>
      </c>
      <c r="J1059" s="27">
        <v>559152</v>
      </c>
      <c r="K1059" s="27" t="e">
        <f>VLOOKUP(D1059,'[1]Xử lý'!$C$175:$I$415,1,0)</f>
        <v>#N/A</v>
      </c>
      <c r="L1059" s="27"/>
      <c r="M1059" s="27"/>
      <c r="N1059" s="26" t="s">
        <v>5496</v>
      </c>
      <c r="O1059" s="26" t="b">
        <v>1</v>
      </c>
      <c r="P1059" s="26" t="s">
        <v>8691</v>
      </c>
    </row>
    <row r="1060" spans="1:16" hidden="1" x14ac:dyDescent="0.25">
      <c r="A1060" s="25">
        <v>44396</v>
      </c>
      <c r="B1060" s="25">
        <v>44396</v>
      </c>
      <c r="C1060" s="26" t="s">
        <v>8692</v>
      </c>
      <c r="D1060" s="26" t="s">
        <v>8693</v>
      </c>
      <c r="E1060" s="26" t="s">
        <v>5737</v>
      </c>
      <c r="F1060" s="26" t="s">
        <v>5495</v>
      </c>
      <c r="G1060" s="27">
        <v>644000</v>
      </c>
      <c r="H1060" s="27">
        <v>0</v>
      </c>
      <c r="I1060" s="27">
        <v>64400</v>
      </c>
      <c r="J1060" s="27">
        <v>708400</v>
      </c>
      <c r="K1060" s="27" t="e">
        <f>VLOOKUP(D1060,'[1]Xử lý'!$C$175:$I$415,1,0)</f>
        <v>#N/A</v>
      </c>
      <c r="L1060" s="27"/>
      <c r="M1060" s="27"/>
      <c r="N1060" s="26" t="s">
        <v>5496</v>
      </c>
      <c r="O1060" s="26" t="b">
        <v>1</v>
      </c>
      <c r="P1060" s="26" t="s">
        <v>8694</v>
      </c>
    </row>
    <row r="1061" spans="1:16" hidden="1" x14ac:dyDescent="0.25">
      <c r="A1061" s="25">
        <v>44396</v>
      </c>
      <c r="B1061" s="25">
        <v>44396</v>
      </c>
      <c r="C1061" s="26" t="s">
        <v>8695</v>
      </c>
      <c r="D1061" s="26" t="s">
        <v>8696</v>
      </c>
      <c r="E1061" s="26" t="s">
        <v>5737</v>
      </c>
      <c r="F1061" s="26" t="s">
        <v>5495</v>
      </c>
      <c r="G1061" s="27">
        <v>50182</v>
      </c>
      <c r="H1061" s="27">
        <v>0</v>
      </c>
      <c r="I1061" s="27">
        <v>5018</v>
      </c>
      <c r="J1061" s="27">
        <v>55200</v>
      </c>
      <c r="K1061" s="27" t="e">
        <f>VLOOKUP(D1061,'[1]Xử lý'!$C$175:$I$415,1,0)</f>
        <v>#N/A</v>
      </c>
      <c r="L1061" s="27"/>
      <c r="M1061" s="27"/>
      <c r="N1061" s="26" t="s">
        <v>5496</v>
      </c>
      <c r="O1061" s="26" t="b">
        <v>1</v>
      </c>
      <c r="P1061" s="26" t="s">
        <v>8697</v>
      </c>
    </row>
    <row r="1062" spans="1:16" hidden="1" x14ac:dyDescent="0.25">
      <c r="A1062" s="25">
        <v>44396</v>
      </c>
      <c r="B1062" s="25">
        <v>44396</v>
      </c>
      <c r="C1062" s="26" t="s">
        <v>8698</v>
      </c>
      <c r="D1062" s="26" t="s">
        <v>8699</v>
      </c>
      <c r="E1062" s="26" t="s">
        <v>5737</v>
      </c>
      <c r="F1062" s="26" t="s">
        <v>5495</v>
      </c>
      <c r="G1062" s="27">
        <v>55595</v>
      </c>
      <c r="H1062" s="27">
        <v>0</v>
      </c>
      <c r="I1062" s="27">
        <v>5560</v>
      </c>
      <c r="J1062" s="27">
        <v>61155</v>
      </c>
      <c r="K1062" s="27" t="e">
        <f>VLOOKUP(D1062,'[1]Xử lý'!$C$175:$I$415,1,0)</f>
        <v>#N/A</v>
      </c>
      <c r="L1062" s="27"/>
      <c r="M1062" s="27"/>
      <c r="N1062" s="26" t="s">
        <v>5496</v>
      </c>
      <c r="O1062" s="26" t="b">
        <v>1</v>
      </c>
      <c r="P1062" s="26" t="s">
        <v>8700</v>
      </c>
    </row>
    <row r="1063" spans="1:16" hidden="1" x14ac:dyDescent="0.25">
      <c r="A1063" s="25">
        <v>44396</v>
      </c>
      <c r="B1063" s="25">
        <v>44396</v>
      </c>
      <c r="C1063" s="26" t="s">
        <v>8701</v>
      </c>
      <c r="D1063" s="26" t="s">
        <v>8702</v>
      </c>
      <c r="E1063" s="26" t="s">
        <v>5737</v>
      </c>
      <c r="F1063" s="26" t="s">
        <v>5495</v>
      </c>
      <c r="G1063" s="27">
        <v>96182</v>
      </c>
      <c r="H1063" s="27">
        <v>0</v>
      </c>
      <c r="I1063" s="27">
        <v>9618</v>
      </c>
      <c r="J1063" s="27">
        <v>105800</v>
      </c>
      <c r="K1063" s="27" t="e">
        <f>VLOOKUP(D1063,'[1]Xử lý'!$C$175:$I$415,1,0)</f>
        <v>#N/A</v>
      </c>
      <c r="L1063" s="27"/>
      <c r="M1063" s="27"/>
      <c r="N1063" s="26" t="s">
        <v>5496</v>
      </c>
      <c r="O1063" s="26" t="b">
        <v>1</v>
      </c>
      <c r="P1063" s="26" t="s">
        <v>8703</v>
      </c>
    </row>
    <row r="1064" spans="1:16" hidden="1" x14ac:dyDescent="0.25">
      <c r="A1064" s="25">
        <v>44396</v>
      </c>
      <c r="B1064" s="25">
        <v>44396</v>
      </c>
      <c r="C1064" s="26" t="s">
        <v>8704</v>
      </c>
      <c r="D1064" s="26" t="s">
        <v>8705</v>
      </c>
      <c r="E1064" s="26" t="s">
        <v>5737</v>
      </c>
      <c r="F1064" s="26" t="s">
        <v>5495</v>
      </c>
      <c r="G1064" s="27">
        <v>351967</v>
      </c>
      <c r="H1064" s="27">
        <v>0</v>
      </c>
      <c r="I1064" s="27">
        <v>35197</v>
      </c>
      <c r="J1064" s="27">
        <v>387164</v>
      </c>
      <c r="K1064" s="27" t="e">
        <f>VLOOKUP(D1064,'[1]Xử lý'!$C$175:$I$415,1,0)</f>
        <v>#N/A</v>
      </c>
      <c r="L1064" s="27"/>
      <c r="M1064" s="27"/>
      <c r="N1064" s="26" t="s">
        <v>5496</v>
      </c>
      <c r="O1064" s="26" t="b">
        <v>1</v>
      </c>
      <c r="P1064" s="26" t="s">
        <v>8706</v>
      </c>
    </row>
    <row r="1065" spans="1:16" hidden="1" x14ac:dyDescent="0.25">
      <c r="A1065" s="25">
        <v>44396</v>
      </c>
      <c r="B1065" s="25">
        <v>44396</v>
      </c>
      <c r="C1065" s="26" t="s">
        <v>8707</v>
      </c>
      <c r="D1065" s="26" t="s">
        <v>8708</v>
      </c>
      <c r="E1065" s="26" t="s">
        <v>5737</v>
      </c>
      <c r="F1065" s="26" t="s">
        <v>5495</v>
      </c>
      <c r="G1065" s="27">
        <v>1085762</v>
      </c>
      <c r="H1065" s="27">
        <v>0</v>
      </c>
      <c r="I1065" s="27">
        <v>108577</v>
      </c>
      <c r="J1065" s="27">
        <v>1194339</v>
      </c>
      <c r="K1065" s="27" t="e">
        <f>VLOOKUP(D1065,'[1]Xử lý'!$C$175:$I$415,1,0)</f>
        <v>#N/A</v>
      </c>
      <c r="L1065" s="27"/>
      <c r="M1065" s="27"/>
      <c r="N1065" s="26" t="s">
        <v>5496</v>
      </c>
      <c r="O1065" s="26" t="b">
        <v>1</v>
      </c>
      <c r="P1065" s="26" t="s">
        <v>8709</v>
      </c>
    </row>
    <row r="1066" spans="1:16" hidden="1" x14ac:dyDescent="0.25">
      <c r="A1066" s="25">
        <v>44396</v>
      </c>
      <c r="B1066" s="25">
        <v>44396</v>
      </c>
      <c r="C1066" s="26" t="s">
        <v>8710</v>
      </c>
      <c r="D1066" s="26" t="s">
        <v>8711</v>
      </c>
      <c r="E1066" s="26" t="s">
        <v>5737</v>
      </c>
      <c r="F1066" s="26" t="s">
        <v>5495</v>
      </c>
      <c r="G1066" s="27">
        <v>101989</v>
      </c>
      <c r="H1066" s="27">
        <v>0</v>
      </c>
      <c r="I1066" s="27">
        <v>10199</v>
      </c>
      <c r="J1066" s="27">
        <v>112188</v>
      </c>
      <c r="K1066" s="27" t="e">
        <f>VLOOKUP(D1066,'[1]Xử lý'!$C$175:$I$415,1,0)</f>
        <v>#N/A</v>
      </c>
      <c r="L1066" s="27"/>
      <c r="M1066" s="27"/>
      <c r="N1066" s="26" t="s">
        <v>5496</v>
      </c>
      <c r="O1066" s="26" t="b">
        <v>1</v>
      </c>
      <c r="P1066" s="26" t="s">
        <v>8712</v>
      </c>
    </row>
    <row r="1067" spans="1:16" hidden="1" x14ac:dyDescent="0.25">
      <c r="A1067" s="25">
        <v>44396</v>
      </c>
      <c r="B1067" s="25">
        <v>44396</v>
      </c>
      <c r="C1067" s="26" t="s">
        <v>8713</v>
      </c>
      <c r="D1067" s="26" t="s">
        <v>8714</v>
      </c>
      <c r="E1067" s="26" t="s">
        <v>5737</v>
      </c>
      <c r="F1067" s="26" t="s">
        <v>5495</v>
      </c>
      <c r="G1067" s="27">
        <v>188026</v>
      </c>
      <c r="H1067" s="27">
        <v>0</v>
      </c>
      <c r="I1067" s="27">
        <v>18803</v>
      </c>
      <c r="J1067" s="27">
        <v>206829</v>
      </c>
      <c r="K1067" s="27" t="e">
        <f>VLOOKUP(D1067,'[1]Xử lý'!$C$175:$I$415,1,0)</f>
        <v>#N/A</v>
      </c>
      <c r="L1067" s="27"/>
      <c r="M1067" s="27"/>
      <c r="N1067" s="26" t="s">
        <v>5496</v>
      </c>
      <c r="O1067" s="26" t="b">
        <v>1</v>
      </c>
      <c r="P1067" s="26" t="s">
        <v>8715</v>
      </c>
    </row>
    <row r="1068" spans="1:16" hidden="1" x14ac:dyDescent="0.25">
      <c r="A1068" s="25">
        <v>44396</v>
      </c>
      <c r="B1068" s="25">
        <v>44396</v>
      </c>
      <c r="C1068" s="26" t="s">
        <v>8716</v>
      </c>
      <c r="D1068" s="26" t="s">
        <v>8717</v>
      </c>
      <c r="E1068" s="26" t="s">
        <v>5737</v>
      </c>
      <c r="F1068" s="26" t="s">
        <v>5495</v>
      </c>
      <c r="G1068" s="27">
        <v>388769</v>
      </c>
      <c r="H1068" s="27">
        <v>0</v>
      </c>
      <c r="I1068" s="27">
        <v>38877</v>
      </c>
      <c r="J1068" s="27">
        <v>427646</v>
      </c>
      <c r="K1068" s="27" t="e">
        <f>VLOOKUP(D1068,'[1]Xử lý'!$C$175:$I$415,1,0)</f>
        <v>#N/A</v>
      </c>
      <c r="L1068" s="27"/>
      <c r="M1068" s="27"/>
      <c r="N1068" s="26" t="s">
        <v>5496</v>
      </c>
      <c r="O1068" s="26" t="b">
        <v>1</v>
      </c>
      <c r="P1068" s="26" t="s">
        <v>8718</v>
      </c>
    </row>
    <row r="1069" spans="1:16" hidden="1" x14ac:dyDescent="0.25">
      <c r="A1069" s="25">
        <v>44396</v>
      </c>
      <c r="B1069" s="25">
        <v>44396</v>
      </c>
      <c r="C1069" s="26" t="s">
        <v>8719</v>
      </c>
      <c r="D1069" s="26" t="s">
        <v>8720</v>
      </c>
      <c r="E1069" s="26" t="s">
        <v>5737</v>
      </c>
      <c r="F1069" s="26" t="s">
        <v>5495</v>
      </c>
      <c r="G1069" s="27">
        <v>333174</v>
      </c>
      <c r="H1069" s="27">
        <v>0</v>
      </c>
      <c r="I1069" s="27">
        <v>33317</v>
      </c>
      <c r="J1069" s="27">
        <v>366491</v>
      </c>
      <c r="K1069" s="27" t="e">
        <f>VLOOKUP(D1069,'[1]Xử lý'!$C$175:$I$415,1,0)</f>
        <v>#N/A</v>
      </c>
      <c r="L1069" s="27"/>
      <c r="M1069" s="27"/>
      <c r="N1069" s="26" t="s">
        <v>5496</v>
      </c>
      <c r="O1069" s="26" t="b">
        <v>1</v>
      </c>
      <c r="P1069" s="26" t="s">
        <v>8721</v>
      </c>
    </row>
    <row r="1070" spans="1:16" hidden="1" x14ac:dyDescent="0.25">
      <c r="A1070" s="25">
        <v>44396</v>
      </c>
      <c r="B1070" s="25">
        <v>44396</v>
      </c>
      <c r="C1070" s="26" t="s">
        <v>8722</v>
      </c>
      <c r="D1070" s="26" t="s">
        <v>8723</v>
      </c>
      <c r="E1070" s="26" t="s">
        <v>5737</v>
      </c>
      <c r="F1070" s="26" t="s">
        <v>5495</v>
      </c>
      <c r="G1070" s="27">
        <v>307060</v>
      </c>
      <c r="H1070" s="27">
        <v>0</v>
      </c>
      <c r="I1070" s="27">
        <v>30706</v>
      </c>
      <c r="J1070" s="27">
        <v>337766</v>
      </c>
      <c r="K1070" s="27" t="e">
        <f>VLOOKUP(D1070,'[1]Xử lý'!$C$175:$I$415,1,0)</f>
        <v>#N/A</v>
      </c>
      <c r="L1070" s="27"/>
      <c r="M1070" s="27"/>
      <c r="N1070" s="26" t="s">
        <v>5496</v>
      </c>
      <c r="O1070" s="26" t="b">
        <v>1</v>
      </c>
      <c r="P1070" s="26" t="s">
        <v>8724</v>
      </c>
    </row>
    <row r="1071" spans="1:16" hidden="1" x14ac:dyDescent="0.25">
      <c r="A1071" s="25">
        <v>44396</v>
      </c>
      <c r="B1071" s="25">
        <v>44396</v>
      </c>
      <c r="C1071" s="26" t="s">
        <v>8725</v>
      </c>
      <c r="D1071" s="26" t="s">
        <v>8726</v>
      </c>
      <c r="E1071" s="26" t="s">
        <v>5737</v>
      </c>
      <c r="F1071" s="26" t="s">
        <v>5495</v>
      </c>
      <c r="G1071" s="27">
        <v>706496</v>
      </c>
      <c r="H1071" s="27">
        <v>0</v>
      </c>
      <c r="I1071" s="27">
        <v>70650</v>
      </c>
      <c r="J1071" s="27">
        <v>777146</v>
      </c>
      <c r="K1071" s="27" t="e">
        <f>VLOOKUP(D1071,'[1]Xử lý'!$C$175:$I$415,1,0)</f>
        <v>#N/A</v>
      </c>
      <c r="L1071" s="27"/>
      <c r="M1071" s="27"/>
      <c r="N1071" s="26" t="s">
        <v>5496</v>
      </c>
      <c r="O1071" s="26" t="b">
        <v>1</v>
      </c>
      <c r="P1071" s="26" t="s">
        <v>8727</v>
      </c>
    </row>
    <row r="1072" spans="1:16" hidden="1" x14ac:dyDescent="0.25">
      <c r="A1072" s="25">
        <v>44396</v>
      </c>
      <c r="B1072" s="25">
        <v>44396</v>
      </c>
      <c r="C1072" s="26" t="s">
        <v>8728</v>
      </c>
      <c r="D1072" s="26" t="s">
        <v>8729</v>
      </c>
      <c r="E1072" s="26" t="s">
        <v>5737</v>
      </c>
      <c r="F1072" s="26" t="s">
        <v>5495</v>
      </c>
      <c r="G1072" s="27">
        <v>186013</v>
      </c>
      <c r="H1072" s="27">
        <v>0</v>
      </c>
      <c r="I1072" s="27">
        <v>18601</v>
      </c>
      <c r="J1072" s="27">
        <v>204614</v>
      </c>
      <c r="K1072" s="27" t="e">
        <f>VLOOKUP(D1072,'[1]Xử lý'!$C$175:$I$415,1,0)</f>
        <v>#N/A</v>
      </c>
      <c r="L1072" s="27"/>
      <c r="M1072" s="27"/>
      <c r="N1072" s="26" t="s">
        <v>5496</v>
      </c>
      <c r="O1072" s="26" t="b">
        <v>1</v>
      </c>
      <c r="P1072" s="26" t="s">
        <v>8730</v>
      </c>
    </row>
    <row r="1073" spans="1:16" hidden="1" x14ac:dyDescent="0.25">
      <c r="A1073" s="25">
        <v>44396</v>
      </c>
      <c r="B1073" s="25">
        <v>44396</v>
      </c>
      <c r="C1073" s="26" t="s">
        <v>8731</v>
      </c>
      <c r="D1073" s="26" t="s">
        <v>8732</v>
      </c>
      <c r="E1073" s="26" t="s">
        <v>5737</v>
      </c>
      <c r="F1073" s="26" t="s">
        <v>5495</v>
      </c>
      <c r="G1073" s="27">
        <v>787920</v>
      </c>
      <c r="H1073" s="27">
        <v>0</v>
      </c>
      <c r="I1073" s="27">
        <v>78792</v>
      </c>
      <c r="J1073" s="27">
        <v>866712</v>
      </c>
      <c r="K1073" s="27" t="e">
        <f>VLOOKUP(D1073,'[1]Xử lý'!$C$175:$I$415,1,0)</f>
        <v>#N/A</v>
      </c>
      <c r="L1073" s="27"/>
      <c r="M1073" s="27"/>
      <c r="N1073" s="26" t="s">
        <v>5496</v>
      </c>
      <c r="O1073" s="26" t="b">
        <v>1</v>
      </c>
      <c r="P1073" s="26" t="s">
        <v>8733</v>
      </c>
    </row>
    <row r="1074" spans="1:16" hidden="1" x14ac:dyDescent="0.25">
      <c r="A1074" s="25">
        <v>44396</v>
      </c>
      <c r="B1074" s="25">
        <v>44396</v>
      </c>
      <c r="C1074" s="26" t="s">
        <v>8734</v>
      </c>
      <c r="D1074" s="26" t="s">
        <v>8735</v>
      </c>
      <c r="E1074" s="26" t="s">
        <v>5737</v>
      </c>
      <c r="F1074" s="26" t="s">
        <v>5495</v>
      </c>
      <c r="G1074" s="27">
        <v>119431</v>
      </c>
      <c r="H1074" s="27">
        <v>0</v>
      </c>
      <c r="I1074" s="27">
        <v>11943</v>
      </c>
      <c r="J1074" s="27">
        <v>131374</v>
      </c>
      <c r="K1074" s="27" t="e">
        <f>VLOOKUP(D1074,'[1]Xử lý'!$C$175:$I$415,1,0)</f>
        <v>#N/A</v>
      </c>
      <c r="L1074" s="27"/>
      <c r="M1074" s="27"/>
      <c r="N1074" s="26" t="s">
        <v>5496</v>
      </c>
      <c r="O1074" s="26" t="b">
        <v>1</v>
      </c>
      <c r="P1074" s="26" t="s">
        <v>8736</v>
      </c>
    </row>
    <row r="1075" spans="1:16" hidden="1" x14ac:dyDescent="0.25">
      <c r="A1075" s="25">
        <v>44396</v>
      </c>
      <c r="B1075" s="25">
        <v>44396</v>
      </c>
      <c r="C1075" s="26" t="s">
        <v>8737</v>
      </c>
      <c r="D1075" s="26" t="s">
        <v>8738</v>
      </c>
      <c r="E1075" s="26" t="s">
        <v>5700</v>
      </c>
      <c r="F1075" s="26" t="s">
        <v>5495</v>
      </c>
      <c r="G1075" s="27">
        <v>442186</v>
      </c>
      <c r="H1075" s="27">
        <v>0</v>
      </c>
      <c r="I1075" s="27">
        <v>44219</v>
      </c>
      <c r="J1075" s="27">
        <v>486405</v>
      </c>
      <c r="K1075" s="27" t="e">
        <f>VLOOKUP(D1075,'[1]Xử lý'!$C$175:$I$415,1,0)</f>
        <v>#N/A</v>
      </c>
      <c r="L1075" s="27"/>
      <c r="M1075" s="27"/>
      <c r="N1075" s="26" t="s">
        <v>5496</v>
      </c>
      <c r="O1075" s="26" t="b">
        <v>1</v>
      </c>
      <c r="P1075" s="26" t="s">
        <v>8739</v>
      </c>
    </row>
    <row r="1076" spans="1:16" hidden="1" x14ac:dyDescent="0.25">
      <c r="A1076" s="25">
        <v>44396</v>
      </c>
      <c r="B1076" s="25">
        <v>44396</v>
      </c>
      <c r="C1076" s="26" t="s">
        <v>8740</v>
      </c>
      <c r="D1076" s="26" t="s">
        <v>8741</v>
      </c>
      <c r="E1076" s="26" t="s">
        <v>5700</v>
      </c>
      <c r="F1076" s="26" t="s">
        <v>5495</v>
      </c>
      <c r="G1076" s="27">
        <v>94399</v>
      </c>
      <c r="H1076" s="27">
        <v>0</v>
      </c>
      <c r="I1076" s="27">
        <v>9440</v>
      </c>
      <c r="J1076" s="27">
        <v>103839</v>
      </c>
      <c r="K1076" s="27" t="e">
        <f>VLOOKUP(D1076,'[1]Xử lý'!$C$175:$I$415,1,0)</f>
        <v>#N/A</v>
      </c>
      <c r="L1076" s="27"/>
      <c r="M1076" s="27"/>
      <c r="N1076" s="26" t="s">
        <v>5496</v>
      </c>
      <c r="O1076" s="26" t="b">
        <v>1</v>
      </c>
      <c r="P1076" s="26" t="s">
        <v>8742</v>
      </c>
    </row>
    <row r="1077" spans="1:16" hidden="1" x14ac:dyDescent="0.25">
      <c r="A1077" s="25">
        <v>44396</v>
      </c>
      <c r="B1077" s="25">
        <v>44396</v>
      </c>
      <c r="C1077" s="26" t="s">
        <v>8743</v>
      </c>
      <c r="D1077" s="26" t="s">
        <v>8744</v>
      </c>
      <c r="E1077" s="26" t="s">
        <v>5700</v>
      </c>
      <c r="F1077" s="26" t="s">
        <v>5495</v>
      </c>
      <c r="G1077" s="27">
        <v>87787</v>
      </c>
      <c r="H1077" s="27">
        <v>0</v>
      </c>
      <c r="I1077" s="27">
        <v>8779</v>
      </c>
      <c r="J1077" s="27">
        <v>96566</v>
      </c>
      <c r="K1077" s="27" t="e">
        <f>VLOOKUP(D1077,'[1]Xử lý'!$C$175:$I$415,1,0)</f>
        <v>#N/A</v>
      </c>
      <c r="L1077" s="27"/>
      <c r="M1077" s="27"/>
      <c r="N1077" s="26" t="s">
        <v>5496</v>
      </c>
      <c r="O1077" s="26" t="b">
        <v>1</v>
      </c>
      <c r="P1077" s="26" t="s">
        <v>8745</v>
      </c>
    </row>
    <row r="1078" spans="1:16" hidden="1" x14ac:dyDescent="0.25">
      <c r="A1078" s="25">
        <v>44396</v>
      </c>
      <c r="B1078" s="25">
        <v>44396</v>
      </c>
      <c r="C1078" s="26" t="s">
        <v>8746</v>
      </c>
      <c r="D1078" s="26" t="s">
        <v>8747</v>
      </c>
      <c r="E1078" s="26" t="s">
        <v>5700</v>
      </c>
      <c r="F1078" s="26" t="s">
        <v>5495</v>
      </c>
      <c r="G1078" s="27">
        <v>111058</v>
      </c>
      <c r="H1078" s="27">
        <v>0</v>
      </c>
      <c r="I1078" s="27">
        <v>11106</v>
      </c>
      <c r="J1078" s="27">
        <v>122164</v>
      </c>
      <c r="K1078" s="27" t="e">
        <f>VLOOKUP(D1078,'[1]Xử lý'!$C$175:$I$415,1,0)</f>
        <v>#N/A</v>
      </c>
      <c r="L1078" s="27"/>
      <c r="M1078" s="27"/>
      <c r="N1078" s="26" t="s">
        <v>5496</v>
      </c>
      <c r="O1078" s="26" t="b">
        <v>1</v>
      </c>
      <c r="P1078" s="26" t="s">
        <v>8748</v>
      </c>
    </row>
    <row r="1079" spans="1:16" hidden="1" x14ac:dyDescent="0.25">
      <c r="A1079" s="25">
        <v>44396</v>
      </c>
      <c r="B1079" s="25">
        <v>44396</v>
      </c>
      <c r="C1079" s="26" t="s">
        <v>8749</v>
      </c>
      <c r="D1079" s="26" t="s">
        <v>8750</v>
      </c>
      <c r="E1079" s="26" t="s">
        <v>5700</v>
      </c>
      <c r="F1079" s="26" t="s">
        <v>5495</v>
      </c>
      <c r="G1079" s="27">
        <v>55595</v>
      </c>
      <c r="H1079" s="27">
        <v>0</v>
      </c>
      <c r="I1079" s="27">
        <v>5560</v>
      </c>
      <c r="J1079" s="27">
        <v>61155</v>
      </c>
      <c r="K1079" s="27" t="e">
        <f>VLOOKUP(D1079,'[1]Xử lý'!$C$175:$I$415,1,0)</f>
        <v>#N/A</v>
      </c>
      <c r="L1079" s="27"/>
      <c r="M1079" s="27"/>
      <c r="N1079" s="26" t="s">
        <v>5496</v>
      </c>
      <c r="O1079" s="26" t="b">
        <v>1</v>
      </c>
      <c r="P1079" s="26" t="s">
        <v>8751</v>
      </c>
    </row>
    <row r="1080" spans="1:16" hidden="1" x14ac:dyDescent="0.25">
      <c r="A1080" s="25">
        <v>44396</v>
      </c>
      <c r="B1080" s="25">
        <v>44396</v>
      </c>
      <c r="C1080" s="26" t="s">
        <v>8752</v>
      </c>
      <c r="D1080" s="26" t="s">
        <v>8753</v>
      </c>
      <c r="E1080" s="26" t="s">
        <v>5700</v>
      </c>
      <c r="F1080" s="26" t="s">
        <v>5495</v>
      </c>
      <c r="G1080" s="27">
        <v>111058</v>
      </c>
      <c r="H1080" s="27">
        <v>0</v>
      </c>
      <c r="I1080" s="27">
        <v>11106</v>
      </c>
      <c r="J1080" s="27">
        <v>122164</v>
      </c>
      <c r="K1080" s="27" t="e">
        <f>VLOOKUP(D1080,'[1]Xử lý'!$C$175:$I$415,1,0)</f>
        <v>#N/A</v>
      </c>
      <c r="L1080" s="27"/>
      <c r="M1080" s="27"/>
      <c r="N1080" s="26" t="s">
        <v>5496</v>
      </c>
      <c r="O1080" s="26" t="b">
        <v>1</v>
      </c>
      <c r="P1080" s="26" t="s">
        <v>8754</v>
      </c>
    </row>
    <row r="1081" spans="1:16" hidden="1" x14ac:dyDescent="0.25">
      <c r="A1081" s="25">
        <v>44396</v>
      </c>
      <c r="B1081" s="25">
        <v>44396</v>
      </c>
      <c r="C1081" s="26" t="s">
        <v>8755</v>
      </c>
      <c r="D1081" s="26" t="s">
        <v>8756</v>
      </c>
      <c r="E1081" s="26" t="s">
        <v>5700</v>
      </c>
      <c r="F1081" s="26" t="s">
        <v>5495</v>
      </c>
      <c r="G1081" s="27">
        <v>198845</v>
      </c>
      <c r="H1081" s="27">
        <v>0</v>
      </c>
      <c r="I1081" s="27">
        <v>19885</v>
      </c>
      <c r="J1081" s="27">
        <v>218730</v>
      </c>
      <c r="K1081" s="27" t="e">
        <f>VLOOKUP(D1081,'[1]Xử lý'!$C$175:$I$415,1,0)</f>
        <v>#N/A</v>
      </c>
      <c r="L1081" s="27"/>
      <c r="M1081" s="27"/>
      <c r="N1081" s="26" t="s">
        <v>5496</v>
      </c>
      <c r="O1081" s="26" t="b">
        <v>1</v>
      </c>
      <c r="P1081" s="26" t="s">
        <v>8757</v>
      </c>
    </row>
    <row r="1082" spans="1:16" hidden="1" x14ac:dyDescent="0.25">
      <c r="A1082" s="25">
        <v>44396</v>
      </c>
      <c r="B1082" s="25">
        <v>44396</v>
      </c>
      <c r="C1082" s="26" t="s">
        <v>8758</v>
      </c>
      <c r="D1082" s="26" t="s">
        <v>8759</v>
      </c>
      <c r="E1082" s="26" t="s">
        <v>5700</v>
      </c>
      <c r="F1082" s="26" t="s">
        <v>5495</v>
      </c>
      <c r="G1082" s="27">
        <v>111058</v>
      </c>
      <c r="H1082" s="27">
        <v>0</v>
      </c>
      <c r="I1082" s="27">
        <v>11106</v>
      </c>
      <c r="J1082" s="27">
        <v>122164</v>
      </c>
      <c r="K1082" s="27" t="e">
        <f>VLOOKUP(D1082,'[1]Xử lý'!$C$175:$I$415,1,0)</f>
        <v>#N/A</v>
      </c>
      <c r="L1082" s="27"/>
      <c r="M1082" s="27"/>
      <c r="N1082" s="26" t="s">
        <v>5496</v>
      </c>
      <c r="O1082" s="26" t="b">
        <v>1</v>
      </c>
      <c r="P1082" s="26" t="s">
        <v>8760</v>
      </c>
    </row>
    <row r="1083" spans="1:16" hidden="1" x14ac:dyDescent="0.25">
      <c r="A1083" s="25">
        <v>44396</v>
      </c>
      <c r="B1083" s="25">
        <v>44396</v>
      </c>
      <c r="C1083" s="26" t="s">
        <v>8761</v>
      </c>
      <c r="D1083" s="26" t="s">
        <v>8762</v>
      </c>
      <c r="E1083" s="26" t="s">
        <v>5700</v>
      </c>
      <c r="F1083" s="26" t="s">
        <v>5495</v>
      </c>
      <c r="G1083" s="27">
        <v>111058</v>
      </c>
      <c r="H1083" s="27">
        <v>0</v>
      </c>
      <c r="I1083" s="27">
        <v>11106</v>
      </c>
      <c r="J1083" s="27">
        <v>122164</v>
      </c>
      <c r="K1083" s="27" t="e">
        <f>VLOOKUP(D1083,'[1]Xử lý'!$C$175:$I$415,1,0)</f>
        <v>#N/A</v>
      </c>
      <c r="L1083" s="27"/>
      <c r="M1083" s="27"/>
      <c r="N1083" s="26" t="s">
        <v>5496</v>
      </c>
      <c r="O1083" s="26" t="b">
        <v>1</v>
      </c>
      <c r="P1083" s="26" t="s">
        <v>8763</v>
      </c>
    </row>
    <row r="1084" spans="1:16" hidden="1" x14ac:dyDescent="0.25">
      <c r="A1084" s="25">
        <v>44396</v>
      </c>
      <c r="B1084" s="25">
        <v>44396</v>
      </c>
      <c r="C1084" s="26" t="s">
        <v>8764</v>
      </c>
      <c r="D1084" s="26" t="s">
        <v>8765</v>
      </c>
      <c r="E1084" s="26" t="s">
        <v>5700</v>
      </c>
      <c r="F1084" s="26" t="s">
        <v>5495</v>
      </c>
      <c r="G1084" s="27">
        <v>46000</v>
      </c>
      <c r="H1084" s="27">
        <v>0</v>
      </c>
      <c r="I1084" s="27">
        <v>4600</v>
      </c>
      <c r="J1084" s="27">
        <v>50600</v>
      </c>
      <c r="K1084" s="27" t="e">
        <f>VLOOKUP(D1084,'[1]Xử lý'!$C$175:$I$415,1,0)</f>
        <v>#N/A</v>
      </c>
      <c r="L1084" s="27"/>
      <c r="M1084" s="27"/>
      <c r="N1084" s="26" t="s">
        <v>5496</v>
      </c>
      <c r="O1084" s="26" t="b">
        <v>1</v>
      </c>
      <c r="P1084" s="26" t="s">
        <v>8766</v>
      </c>
    </row>
    <row r="1085" spans="1:16" hidden="1" x14ac:dyDescent="0.25">
      <c r="A1085" s="25">
        <v>44396</v>
      </c>
      <c r="B1085" s="25">
        <v>44396</v>
      </c>
      <c r="C1085" s="26" t="s">
        <v>8767</v>
      </c>
      <c r="D1085" s="26" t="s">
        <v>8768</v>
      </c>
      <c r="E1085" s="26" t="s">
        <v>5700</v>
      </c>
      <c r="F1085" s="26" t="s">
        <v>5495</v>
      </c>
      <c r="G1085" s="27">
        <v>111058</v>
      </c>
      <c r="H1085" s="27">
        <v>0</v>
      </c>
      <c r="I1085" s="27">
        <v>11106</v>
      </c>
      <c r="J1085" s="27">
        <v>122164</v>
      </c>
      <c r="K1085" s="27" t="e">
        <f>VLOOKUP(D1085,'[1]Xử lý'!$C$175:$I$415,1,0)</f>
        <v>#N/A</v>
      </c>
      <c r="L1085" s="27"/>
      <c r="M1085" s="27"/>
      <c r="N1085" s="26" t="s">
        <v>5496</v>
      </c>
      <c r="O1085" s="26" t="b">
        <v>1</v>
      </c>
      <c r="P1085" s="26" t="s">
        <v>8769</v>
      </c>
    </row>
    <row r="1086" spans="1:16" hidden="1" x14ac:dyDescent="0.25">
      <c r="A1086" s="25">
        <v>44396</v>
      </c>
      <c r="B1086" s="25">
        <v>44396</v>
      </c>
      <c r="C1086" s="26" t="s">
        <v>8770</v>
      </c>
      <c r="D1086" s="26" t="s">
        <v>8771</v>
      </c>
      <c r="E1086" s="26" t="s">
        <v>5700</v>
      </c>
      <c r="F1086" s="26" t="s">
        <v>5495</v>
      </c>
      <c r="G1086" s="27">
        <v>222248</v>
      </c>
      <c r="H1086" s="27">
        <v>0</v>
      </c>
      <c r="I1086" s="27">
        <v>22225</v>
      </c>
      <c r="J1086" s="27">
        <v>244473</v>
      </c>
      <c r="K1086" s="27" t="e">
        <f>VLOOKUP(D1086,'[1]Xử lý'!$C$175:$I$415,1,0)</f>
        <v>#N/A</v>
      </c>
      <c r="L1086" s="27"/>
      <c r="M1086" s="27"/>
      <c r="N1086" s="26" t="s">
        <v>5496</v>
      </c>
      <c r="O1086" s="26" t="b">
        <v>1</v>
      </c>
      <c r="P1086" s="26" t="s">
        <v>8772</v>
      </c>
    </row>
    <row r="1087" spans="1:16" hidden="1" x14ac:dyDescent="0.25">
      <c r="A1087" s="25">
        <v>44396</v>
      </c>
      <c r="B1087" s="25">
        <v>44396</v>
      </c>
      <c r="C1087" s="26" t="s">
        <v>8773</v>
      </c>
      <c r="D1087" s="26" t="s">
        <v>8774</v>
      </c>
      <c r="E1087" s="26" t="s">
        <v>5700</v>
      </c>
      <c r="F1087" s="26" t="s">
        <v>5495</v>
      </c>
      <c r="G1087" s="27">
        <v>50182</v>
      </c>
      <c r="H1087" s="27">
        <v>0</v>
      </c>
      <c r="I1087" s="27">
        <v>5018</v>
      </c>
      <c r="J1087" s="27">
        <v>55200</v>
      </c>
      <c r="K1087" s="27" t="e">
        <f>VLOOKUP(D1087,'[1]Xử lý'!$C$175:$I$415,1,0)</f>
        <v>#N/A</v>
      </c>
      <c r="L1087" s="27"/>
      <c r="M1087" s="27"/>
      <c r="N1087" s="26" t="s">
        <v>5496</v>
      </c>
      <c r="O1087" s="26" t="b">
        <v>1</v>
      </c>
      <c r="P1087" s="26" t="s">
        <v>8775</v>
      </c>
    </row>
    <row r="1088" spans="1:16" hidden="1" x14ac:dyDescent="0.25">
      <c r="A1088" s="25">
        <v>44396</v>
      </c>
      <c r="B1088" s="25">
        <v>44396</v>
      </c>
      <c r="C1088" s="26" t="s">
        <v>8776</v>
      </c>
      <c r="D1088" s="26" t="s">
        <v>8777</v>
      </c>
      <c r="E1088" s="26" t="s">
        <v>5700</v>
      </c>
      <c r="F1088" s="26" t="s">
        <v>5495</v>
      </c>
      <c r="G1088" s="27">
        <v>101595</v>
      </c>
      <c r="H1088" s="27">
        <v>0</v>
      </c>
      <c r="I1088" s="27">
        <v>10160</v>
      </c>
      <c r="J1088" s="27">
        <v>111755</v>
      </c>
      <c r="K1088" s="27" t="e">
        <f>VLOOKUP(D1088,'[1]Xử lý'!$C$175:$I$415,1,0)</f>
        <v>#N/A</v>
      </c>
      <c r="L1088" s="27"/>
      <c r="M1088" s="27"/>
      <c r="N1088" s="26" t="s">
        <v>5496</v>
      </c>
      <c r="O1088" s="26" t="b">
        <v>1</v>
      </c>
      <c r="P1088" s="26" t="s">
        <v>8778</v>
      </c>
    </row>
    <row r="1089" spans="1:16" hidden="1" x14ac:dyDescent="0.25">
      <c r="A1089" s="25">
        <v>44396</v>
      </c>
      <c r="B1089" s="25">
        <v>44396</v>
      </c>
      <c r="C1089" s="26" t="s">
        <v>8779</v>
      </c>
      <c r="D1089" s="26" t="s">
        <v>8780</v>
      </c>
      <c r="E1089" s="26" t="s">
        <v>5700</v>
      </c>
      <c r="F1089" s="26" t="s">
        <v>5495</v>
      </c>
      <c r="G1089" s="27">
        <v>123613</v>
      </c>
      <c r="H1089" s="27">
        <v>0</v>
      </c>
      <c r="I1089" s="27">
        <v>12361</v>
      </c>
      <c r="J1089" s="27">
        <v>135974</v>
      </c>
      <c r="K1089" s="27" t="e">
        <f>VLOOKUP(D1089,'[1]Xử lý'!$C$175:$I$415,1,0)</f>
        <v>#N/A</v>
      </c>
      <c r="L1089" s="27"/>
      <c r="M1089" s="27"/>
      <c r="N1089" s="26" t="s">
        <v>5496</v>
      </c>
      <c r="O1089" s="26" t="b">
        <v>1</v>
      </c>
      <c r="P1089" s="26" t="s">
        <v>8781</v>
      </c>
    </row>
    <row r="1090" spans="1:16" hidden="1" x14ac:dyDescent="0.25">
      <c r="A1090" s="25">
        <v>44396</v>
      </c>
      <c r="B1090" s="25">
        <v>44396</v>
      </c>
      <c r="C1090" s="26" t="s">
        <v>8782</v>
      </c>
      <c r="D1090" s="26" t="s">
        <v>1668</v>
      </c>
      <c r="E1090" s="26" t="s">
        <v>5792</v>
      </c>
      <c r="F1090" s="26" t="s">
        <v>5495</v>
      </c>
      <c r="G1090" s="27">
        <v>203978</v>
      </c>
      <c r="H1090" s="27">
        <v>0</v>
      </c>
      <c r="I1090" s="27">
        <v>20398</v>
      </c>
      <c r="J1090" s="27">
        <v>224376</v>
      </c>
      <c r="K1090" s="27" t="e">
        <f>VLOOKUP(D1090,'[1]Xử lý'!$C$175:$I$415,1,0)</f>
        <v>#N/A</v>
      </c>
      <c r="L1090" s="27"/>
      <c r="M1090" s="27"/>
      <c r="N1090" s="26" t="s">
        <v>5496</v>
      </c>
      <c r="O1090" s="26" t="b">
        <v>1</v>
      </c>
      <c r="P1090" s="26" t="s">
        <v>8783</v>
      </c>
    </row>
    <row r="1091" spans="1:16" hidden="1" x14ac:dyDescent="0.25">
      <c r="A1091" s="25">
        <v>44396</v>
      </c>
      <c r="B1091" s="25">
        <v>44396</v>
      </c>
      <c r="C1091" s="26" t="s">
        <v>8784</v>
      </c>
      <c r="D1091" s="26" t="s">
        <v>360</v>
      </c>
      <c r="E1091" s="26" t="s">
        <v>5792</v>
      </c>
      <c r="F1091" s="26" t="s">
        <v>5495</v>
      </c>
      <c r="G1091" s="27">
        <v>188151</v>
      </c>
      <c r="H1091" s="27">
        <v>0</v>
      </c>
      <c r="I1091" s="27">
        <v>18815</v>
      </c>
      <c r="J1091" s="27">
        <v>206966</v>
      </c>
      <c r="K1091" s="27" t="e">
        <f>VLOOKUP(D1091,'[1]Xử lý'!$C$175:$I$415,1,0)</f>
        <v>#N/A</v>
      </c>
      <c r="L1091" s="27"/>
      <c r="M1091" s="27"/>
      <c r="N1091" s="26" t="s">
        <v>5496</v>
      </c>
      <c r="O1091" s="26" t="b">
        <v>1</v>
      </c>
      <c r="P1091" s="26" t="s">
        <v>8785</v>
      </c>
    </row>
    <row r="1092" spans="1:16" hidden="1" x14ac:dyDescent="0.25">
      <c r="A1092" s="25">
        <v>44396</v>
      </c>
      <c r="B1092" s="25">
        <v>44396</v>
      </c>
      <c r="C1092" s="26" t="s">
        <v>8786</v>
      </c>
      <c r="D1092" s="26" t="s">
        <v>8787</v>
      </c>
      <c r="E1092" s="26" t="s">
        <v>5792</v>
      </c>
      <c r="F1092" s="26" t="s">
        <v>5495</v>
      </c>
      <c r="G1092" s="27">
        <v>203978</v>
      </c>
      <c r="H1092" s="27">
        <v>0</v>
      </c>
      <c r="I1092" s="27">
        <v>20398</v>
      </c>
      <c r="J1092" s="27">
        <v>224376</v>
      </c>
      <c r="K1092" s="27" t="e">
        <f>VLOOKUP(D1092,'[1]Xử lý'!$C$175:$I$415,1,0)</f>
        <v>#N/A</v>
      </c>
      <c r="L1092" s="27"/>
      <c r="M1092" s="27"/>
      <c r="N1092" s="26" t="s">
        <v>5496</v>
      </c>
      <c r="O1092" s="26" t="b">
        <v>1</v>
      </c>
      <c r="P1092" s="26" t="s">
        <v>8788</v>
      </c>
    </row>
    <row r="1093" spans="1:16" hidden="1" x14ac:dyDescent="0.25">
      <c r="A1093" s="25">
        <v>44396</v>
      </c>
      <c r="B1093" s="25">
        <v>44396</v>
      </c>
      <c r="C1093" s="26" t="s">
        <v>8789</v>
      </c>
      <c r="D1093" s="26" t="s">
        <v>8790</v>
      </c>
      <c r="E1093" s="26" t="s">
        <v>5795</v>
      </c>
      <c r="F1093" s="26" t="s">
        <v>5495</v>
      </c>
      <c r="G1093" s="27">
        <v>92000</v>
      </c>
      <c r="H1093" s="27">
        <v>0</v>
      </c>
      <c r="I1093" s="27">
        <v>9200</v>
      </c>
      <c r="J1093" s="27">
        <v>101200</v>
      </c>
      <c r="K1093" s="27" t="e">
        <f>VLOOKUP(D1093,'[1]Xử lý'!$C$175:$I$415,1,0)</f>
        <v>#N/A</v>
      </c>
      <c r="L1093" s="27"/>
      <c r="M1093" s="27"/>
      <c r="N1093" s="26" t="s">
        <v>5496</v>
      </c>
      <c r="O1093" s="26" t="b">
        <v>1</v>
      </c>
      <c r="P1093" s="26" t="s">
        <v>8791</v>
      </c>
    </row>
    <row r="1094" spans="1:16" hidden="1" x14ac:dyDescent="0.25">
      <c r="A1094" s="25">
        <v>44396</v>
      </c>
      <c r="B1094" s="25">
        <v>44396</v>
      </c>
      <c r="C1094" s="26" t="s">
        <v>8792</v>
      </c>
      <c r="D1094" s="26" t="s">
        <v>8793</v>
      </c>
      <c r="E1094" s="26" t="s">
        <v>5795</v>
      </c>
      <c r="F1094" s="26" t="s">
        <v>5495</v>
      </c>
      <c r="G1094" s="27">
        <v>50182</v>
      </c>
      <c r="H1094" s="27">
        <v>0</v>
      </c>
      <c r="I1094" s="27">
        <v>5018</v>
      </c>
      <c r="J1094" s="27">
        <v>55200</v>
      </c>
      <c r="K1094" s="27" t="e">
        <f>VLOOKUP(D1094,'[1]Xử lý'!$C$175:$I$415,1,0)</f>
        <v>#N/A</v>
      </c>
      <c r="L1094" s="27"/>
      <c r="M1094" s="27"/>
      <c r="N1094" s="26" t="s">
        <v>5496</v>
      </c>
      <c r="O1094" s="26" t="b">
        <v>1</v>
      </c>
      <c r="P1094" s="26" t="s">
        <v>8794</v>
      </c>
    </row>
    <row r="1095" spans="1:16" hidden="1" x14ac:dyDescent="0.25">
      <c r="A1095" s="25">
        <v>44396</v>
      </c>
      <c r="B1095" s="25">
        <v>44396</v>
      </c>
      <c r="C1095" s="26" t="s">
        <v>8795</v>
      </c>
      <c r="D1095" s="26" t="s">
        <v>8796</v>
      </c>
      <c r="E1095" s="26" t="s">
        <v>5795</v>
      </c>
      <c r="F1095" s="26" t="s">
        <v>5495</v>
      </c>
      <c r="G1095" s="27">
        <v>111058</v>
      </c>
      <c r="H1095" s="27">
        <v>0</v>
      </c>
      <c r="I1095" s="27">
        <v>11106</v>
      </c>
      <c r="J1095" s="27">
        <v>122164</v>
      </c>
      <c r="K1095" s="27" t="e">
        <f>VLOOKUP(D1095,'[1]Xử lý'!$C$175:$I$415,1,0)</f>
        <v>#N/A</v>
      </c>
      <c r="L1095" s="27"/>
      <c r="M1095" s="27"/>
      <c r="N1095" s="26" t="s">
        <v>5496</v>
      </c>
      <c r="O1095" s="26" t="b">
        <v>1</v>
      </c>
      <c r="P1095" s="26" t="s">
        <v>8797</v>
      </c>
    </row>
    <row r="1096" spans="1:16" hidden="1" x14ac:dyDescent="0.25">
      <c r="A1096" s="25">
        <v>44396</v>
      </c>
      <c r="B1096" s="25">
        <v>44396</v>
      </c>
      <c r="C1096" s="26" t="s">
        <v>8798</v>
      </c>
      <c r="D1096" s="26" t="s">
        <v>8799</v>
      </c>
      <c r="E1096" s="26" t="s">
        <v>5795</v>
      </c>
      <c r="F1096" s="26" t="s">
        <v>5495</v>
      </c>
      <c r="G1096" s="27">
        <v>111058</v>
      </c>
      <c r="H1096" s="27">
        <v>0</v>
      </c>
      <c r="I1096" s="27">
        <v>11106</v>
      </c>
      <c r="J1096" s="27">
        <v>122164</v>
      </c>
      <c r="K1096" s="27" t="e">
        <f>VLOOKUP(D1096,'[1]Xử lý'!$C$175:$I$415,1,0)</f>
        <v>#N/A</v>
      </c>
      <c r="L1096" s="27"/>
      <c r="M1096" s="27"/>
      <c r="N1096" s="26" t="s">
        <v>5496</v>
      </c>
      <c r="O1096" s="26" t="b">
        <v>1</v>
      </c>
      <c r="P1096" s="26" t="s">
        <v>8800</v>
      </c>
    </row>
    <row r="1097" spans="1:16" hidden="1" x14ac:dyDescent="0.25">
      <c r="A1097" s="25">
        <v>44396</v>
      </c>
      <c r="B1097" s="25">
        <v>44396</v>
      </c>
      <c r="C1097" s="26" t="s">
        <v>8801</v>
      </c>
      <c r="D1097" s="26" t="s">
        <v>8802</v>
      </c>
      <c r="E1097" s="26" t="s">
        <v>5795</v>
      </c>
      <c r="F1097" s="26" t="s">
        <v>5495</v>
      </c>
      <c r="G1097" s="27">
        <v>305967</v>
      </c>
      <c r="H1097" s="27">
        <v>0</v>
      </c>
      <c r="I1097" s="27">
        <v>30597</v>
      </c>
      <c r="J1097" s="27">
        <v>336564</v>
      </c>
      <c r="K1097" s="27" t="e">
        <f>VLOOKUP(D1097,'[1]Xử lý'!$C$175:$I$415,1,0)</f>
        <v>#N/A</v>
      </c>
      <c r="L1097" s="27"/>
      <c r="M1097" s="27"/>
      <c r="N1097" s="26" t="s">
        <v>5496</v>
      </c>
      <c r="O1097" s="26" t="b">
        <v>1</v>
      </c>
      <c r="P1097" s="26" t="s">
        <v>8803</v>
      </c>
    </row>
    <row r="1098" spans="1:16" hidden="1" x14ac:dyDescent="0.25">
      <c r="A1098" s="25">
        <v>44396</v>
      </c>
      <c r="B1098" s="25">
        <v>44396</v>
      </c>
      <c r="C1098" s="26" t="s">
        <v>8804</v>
      </c>
      <c r="D1098" s="26" t="s">
        <v>8805</v>
      </c>
      <c r="E1098" s="26" t="s">
        <v>5795</v>
      </c>
      <c r="F1098" s="26" t="s">
        <v>5495</v>
      </c>
      <c r="G1098" s="27">
        <v>1110580</v>
      </c>
      <c r="H1098" s="27">
        <v>0</v>
      </c>
      <c r="I1098" s="27">
        <v>111058</v>
      </c>
      <c r="J1098" s="27">
        <v>1221638</v>
      </c>
      <c r="K1098" s="27" t="e">
        <f>VLOOKUP(D1098,'[1]Xử lý'!$C$175:$I$415,1,0)</f>
        <v>#N/A</v>
      </c>
      <c r="L1098" s="27"/>
      <c r="M1098" s="27"/>
      <c r="N1098" s="26" t="s">
        <v>5496</v>
      </c>
      <c r="O1098" s="26" t="b">
        <v>1</v>
      </c>
      <c r="P1098" s="26" t="s">
        <v>8806</v>
      </c>
    </row>
    <row r="1099" spans="1:16" hidden="1" x14ac:dyDescent="0.25">
      <c r="A1099" s="25">
        <v>44396</v>
      </c>
      <c r="B1099" s="25">
        <v>44396</v>
      </c>
      <c r="C1099" s="26" t="s">
        <v>8807</v>
      </c>
      <c r="D1099" s="26" t="s">
        <v>1375</v>
      </c>
      <c r="E1099" s="26" t="s">
        <v>5795</v>
      </c>
      <c r="F1099" s="26" t="s">
        <v>5495</v>
      </c>
      <c r="G1099" s="27">
        <v>50182</v>
      </c>
      <c r="H1099" s="27">
        <v>0</v>
      </c>
      <c r="I1099" s="27">
        <v>5018</v>
      </c>
      <c r="J1099" s="27">
        <v>55200</v>
      </c>
      <c r="K1099" s="27" t="e">
        <f>VLOOKUP(D1099,'[1]Xử lý'!$C$175:$I$415,1,0)</f>
        <v>#N/A</v>
      </c>
      <c r="L1099" s="27"/>
      <c r="M1099" s="27"/>
      <c r="N1099" s="26" t="s">
        <v>5496</v>
      </c>
      <c r="O1099" s="26" t="b">
        <v>1</v>
      </c>
      <c r="P1099" s="26" t="s">
        <v>8808</v>
      </c>
    </row>
    <row r="1100" spans="1:16" hidden="1" x14ac:dyDescent="0.25">
      <c r="A1100" s="25">
        <v>44396</v>
      </c>
      <c r="B1100" s="25">
        <v>44396</v>
      </c>
      <c r="C1100" s="26" t="s">
        <v>8809</v>
      </c>
      <c r="D1100" s="26" t="s">
        <v>52</v>
      </c>
      <c r="E1100" s="26" t="s">
        <v>5795</v>
      </c>
      <c r="F1100" s="26" t="s">
        <v>5495</v>
      </c>
      <c r="G1100" s="27">
        <v>407956</v>
      </c>
      <c r="H1100" s="27">
        <v>0</v>
      </c>
      <c r="I1100" s="27">
        <v>40796</v>
      </c>
      <c r="J1100" s="27">
        <v>448752</v>
      </c>
      <c r="K1100" s="27" t="e">
        <f>VLOOKUP(D1100,'[1]Xử lý'!$C$175:$I$415,1,0)</f>
        <v>#N/A</v>
      </c>
      <c r="L1100" s="27"/>
      <c r="M1100" s="27"/>
      <c r="N1100" s="26" t="s">
        <v>5496</v>
      </c>
      <c r="O1100" s="26" t="b">
        <v>1</v>
      </c>
      <c r="P1100" s="26" t="s">
        <v>8810</v>
      </c>
    </row>
    <row r="1101" spans="1:16" hidden="1" x14ac:dyDescent="0.25">
      <c r="A1101" s="25">
        <v>44396</v>
      </c>
      <c r="B1101" s="25">
        <v>44396</v>
      </c>
      <c r="C1101" s="26" t="s">
        <v>8811</v>
      </c>
      <c r="D1101" s="26" t="s">
        <v>8812</v>
      </c>
      <c r="E1101" s="26" t="s">
        <v>5795</v>
      </c>
      <c r="F1101" s="26" t="s">
        <v>5495</v>
      </c>
      <c r="G1101" s="27">
        <v>101989</v>
      </c>
      <c r="H1101" s="27">
        <v>0</v>
      </c>
      <c r="I1101" s="27">
        <v>10199</v>
      </c>
      <c r="J1101" s="27">
        <v>112188</v>
      </c>
      <c r="K1101" s="27" t="e">
        <f>VLOOKUP(D1101,'[1]Xử lý'!$C$175:$I$415,1,0)</f>
        <v>#N/A</v>
      </c>
      <c r="L1101" s="27"/>
      <c r="M1101" s="27"/>
      <c r="N1101" s="26" t="s">
        <v>5496</v>
      </c>
      <c r="O1101" s="26" t="b">
        <v>1</v>
      </c>
      <c r="P1101" s="26" t="s">
        <v>8813</v>
      </c>
    </row>
    <row r="1102" spans="1:16" hidden="1" x14ac:dyDescent="0.25">
      <c r="A1102" s="25">
        <v>44396</v>
      </c>
      <c r="B1102" s="25">
        <v>44396</v>
      </c>
      <c r="C1102" s="26" t="s">
        <v>8814</v>
      </c>
      <c r="D1102" s="26" t="s">
        <v>8815</v>
      </c>
      <c r="E1102" s="26" t="s">
        <v>5795</v>
      </c>
      <c r="F1102" s="26" t="s">
        <v>5495</v>
      </c>
      <c r="G1102" s="27">
        <v>94013</v>
      </c>
      <c r="H1102" s="27">
        <v>0</v>
      </c>
      <c r="I1102" s="27">
        <v>9401</v>
      </c>
      <c r="J1102" s="27">
        <v>103414</v>
      </c>
      <c r="K1102" s="27" t="e">
        <f>VLOOKUP(D1102,'[1]Xử lý'!$C$175:$I$415,1,0)</f>
        <v>#N/A</v>
      </c>
      <c r="L1102" s="27"/>
      <c r="M1102" s="27"/>
      <c r="N1102" s="26" t="s">
        <v>5496</v>
      </c>
      <c r="O1102" s="26" t="b">
        <v>1</v>
      </c>
      <c r="P1102" s="26" t="s">
        <v>8816</v>
      </c>
    </row>
    <row r="1103" spans="1:16" hidden="1" x14ac:dyDescent="0.25">
      <c r="A1103" s="25">
        <v>44396</v>
      </c>
      <c r="B1103" s="25">
        <v>44396</v>
      </c>
      <c r="C1103" s="26" t="s">
        <v>8817</v>
      </c>
      <c r="D1103" s="26" t="s">
        <v>8818</v>
      </c>
      <c r="E1103" s="26" t="s">
        <v>5795</v>
      </c>
      <c r="F1103" s="26" t="s">
        <v>5495</v>
      </c>
      <c r="G1103" s="27">
        <v>305967</v>
      </c>
      <c r="H1103" s="27">
        <v>0</v>
      </c>
      <c r="I1103" s="27">
        <v>30597</v>
      </c>
      <c r="J1103" s="27">
        <v>336564</v>
      </c>
      <c r="K1103" s="27" t="e">
        <f>VLOOKUP(D1103,'[1]Xử lý'!$C$175:$I$415,1,0)</f>
        <v>#N/A</v>
      </c>
      <c r="L1103" s="27"/>
      <c r="M1103" s="27"/>
      <c r="N1103" s="26" t="s">
        <v>5496</v>
      </c>
      <c r="O1103" s="26" t="b">
        <v>1</v>
      </c>
      <c r="P1103" s="26" t="s">
        <v>8819</v>
      </c>
    </row>
    <row r="1104" spans="1:16" hidden="1" x14ac:dyDescent="0.25">
      <c r="A1104" s="25">
        <v>44396</v>
      </c>
      <c r="B1104" s="25">
        <v>44396</v>
      </c>
      <c r="C1104" s="26" t="s">
        <v>8820</v>
      </c>
      <c r="D1104" s="26" t="s">
        <v>8821</v>
      </c>
      <c r="E1104" s="26" t="s">
        <v>5795</v>
      </c>
      <c r="F1104" s="26" t="s">
        <v>5495</v>
      </c>
      <c r="G1104" s="27">
        <v>203978</v>
      </c>
      <c r="H1104" s="27">
        <v>0</v>
      </c>
      <c r="I1104" s="27">
        <v>20398</v>
      </c>
      <c r="J1104" s="27">
        <v>224376</v>
      </c>
      <c r="K1104" s="27" t="e">
        <f>VLOOKUP(D1104,'[1]Xử lý'!$C$175:$I$415,1,0)</f>
        <v>#N/A</v>
      </c>
      <c r="L1104" s="27"/>
      <c r="M1104" s="27"/>
      <c r="N1104" s="26" t="s">
        <v>5496</v>
      </c>
      <c r="O1104" s="26" t="b">
        <v>1</v>
      </c>
      <c r="P1104" s="26" t="s">
        <v>8822</v>
      </c>
    </row>
    <row r="1105" spans="1:16" hidden="1" x14ac:dyDescent="0.25">
      <c r="A1105" s="25">
        <v>44396</v>
      </c>
      <c r="B1105" s="25">
        <v>44396</v>
      </c>
      <c r="C1105" s="26" t="s">
        <v>8823</v>
      </c>
      <c r="D1105" s="26" t="s">
        <v>8824</v>
      </c>
      <c r="E1105" s="26" t="s">
        <v>5795</v>
      </c>
      <c r="F1105" s="26" t="s">
        <v>5495</v>
      </c>
      <c r="G1105" s="27">
        <v>92000</v>
      </c>
      <c r="H1105" s="27">
        <v>0</v>
      </c>
      <c r="I1105" s="27">
        <v>9200</v>
      </c>
      <c r="J1105" s="27">
        <v>101200</v>
      </c>
      <c r="K1105" s="27" t="e">
        <f>VLOOKUP(D1105,'[1]Xử lý'!$C$175:$I$415,1,0)</f>
        <v>#N/A</v>
      </c>
      <c r="L1105" s="27"/>
      <c r="M1105" s="27"/>
      <c r="N1105" s="26" t="s">
        <v>5496</v>
      </c>
      <c r="O1105" s="26" t="b">
        <v>1</v>
      </c>
      <c r="P1105" s="26" t="s">
        <v>8825</v>
      </c>
    </row>
    <row r="1106" spans="1:16" hidden="1" x14ac:dyDescent="0.25">
      <c r="A1106" s="25">
        <v>44396</v>
      </c>
      <c r="B1106" s="25">
        <v>44396</v>
      </c>
      <c r="C1106" s="26" t="s">
        <v>8826</v>
      </c>
      <c r="D1106" s="26" t="s">
        <v>8827</v>
      </c>
      <c r="E1106" s="26" t="s">
        <v>5795</v>
      </c>
      <c r="F1106" s="26" t="s">
        <v>5495</v>
      </c>
      <c r="G1106" s="27">
        <v>111058</v>
      </c>
      <c r="H1106" s="27">
        <v>0</v>
      </c>
      <c r="I1106" s="27">
        <v>11106</v>
      </c>
      <c r="J1106" s="27">
        <v>122164</v>
      </c>
      <c r="K1106" s="27" t="e">
        <f>VLOOKUP(D1106,'[1]Xử lý'!$C$175:$I$415,1,0)</f>
        <v>#N/A</v>
      </c>
      <c r="L1106" s="27"/>
      <c r="M1106" s="27"/>
      <c r="N1106" s="26" t="s">
        <v>5496</v>
      </c>
      <c r="O1106" s="26" t="b">
        <v>1</v>
      </c>
      <c r="P1106" s="26" t="s">
        <v>8828</v>
      </c>
    </row>
    <row r="1107" spans="1:16" hidden="1" x14ac:dyDescent="0.25">
      <c r="A1107" s="25">
        <v>44396</v>
      </c>
      <c r="B1107" s="25">
        <v>44396</v>
      </c>
      <c r="C1107" s="26" t="s">
        <v>8829</v>
      </c>
      <c r="D1107" s="26" t="s">
        <v>8830</v>
      </c>
      <c r="E1107" s="26" t="s">
        <v>5795</v>
      </c>
      <c r="F1107" s="26" t="s">
        <v>5495</v>
      </c>
      <c r="G1107" s="27">
        <v>50182</v>
      </c>
      <c r="H1107" s="27">
        <v>0</v>
      </c>
      <c r="I1107" s="27">
        <v>5018</v>
      </c>
      <c r="J1107" s="27">
        <v>55200</v>
      </c>
      <c r="K1107" s="27" t="e">
        <f>VLOOKUP(D1107,'[1]Xử lý'!$C$175:$I$415,1,0)</f>
        <v>#N/A</v>
      </c>
      <c r="L1107" s="27"/>
      <c r="M1107" s="27"/>
      <c r="N1107" s="26" t="s">
        <v>5496</v>
      </c>
      <c r="O1107" s="26" t="b">
        <v>1</v>
      </c>
      <c r="P1107" s="26" t="s">
        <v>8831</v>
      </c>
    </row>
    <row r="1108" spans="1:16" hidden="1" x14ac:dyDescent="0.25">
      <c r="A1108" s="25">
        <v>44396</v>
      </c>
      <c r="B1108" s="25">
        <v>44396</v>
      </c>
      <c r="C1108" s="26" t="s">
        <v>8832</v>
      </c>
      <c r="D1108" s="26" t="s">
        <v>8833</v>
      </c>
      <c r="E1108" s="26" t="s">
        <v>5795</v>
      </c>
      <c r="F1108" s="26" t="s">
        <v>5495</v>
      </c>
      <c r="G1108" s="27">
        <v>150546</v>
      </c>
      <c r="H1108" s="27">
        <v>0</v>
      </c>
      <c r="I1108" s="27">
        <v>15055</v>
      </c>
      <c r="J1108" s="27">
        <v>165601</v>
      </c>
      <c r="K1108" s="27" t="e">
        <f>VLOOKUP(D1108,'[1]Xử lý'!$C$175:$I$415,1,0)</f>
        <v>#N/A</v>
      </c>
      <c r="L1108" s="27"/>
      <c r="M1108" s="27"/>
      <c r="N1108" s="26" t="s">
        <v>5496</v>
      </c>
      <c r="O1108" s="26" t="b">
        <v>1</v>
      </c>
      <c r="P1108" s="26" t="s">
        <v>8834</v>
      </c>
    </row>
    <row r="1109" spans="1:16" hidden="1" x14ac:dyDescent="0.25">
      <c r="A1109" s="25">
        <v>44396</v>
      </c>
      <c r="B1109" s="25">
        <v>44396</v>
      </c>
      <c r="C1109" s="26" t="s">
        <v>8835</v>
      </c>
      <c r="D1109" s="26" t="s">
        <v>8836</v>
      </c>
      <c r="E1109" s="26" t="s">
        <v>5795</v>
      </c>
      <c r="F1109" s="26" t="s">
        <v>5495</v>
      </c>
      <c r="G1109" s="27">
        <v>92000</v>
      </c>
      <c r="H1109" s="27">
        <v>0</v>
      </c>
      <c r="I1109" s="27">
        <v>9200</v>
      </c>
      <c r="J1109" s="27">
        <v>101200</v>
      </c>
      <c r="K1109" s="27" t="e">
        <f>VLOOKUP(D1109,'[1]Xử lý'!$C$175:$I$415,1,0)</f>
        <v>#N/A</v>
      </c>
      <c r="L1109" s="27"/>
      <c r="M1109" s="27"/>
      <c r="N1109" s="26" t="s">
        <v>5496</v>
      </c>
      <c r="O1109" s="26" t="b">
        <v>1</v>
      </c>
      <c r="P1109" s="26" t="s">
        <v>8837</v>
      </c>
    </row>
    <row r="1110" spans="1:16" hidden="1" x14ac:dyDescent="0.25">
      <c r="A1110" s="25">
        <v>44396</v>
      </c>
      <c r="B1110" s="25">
        <v>44396</v>
      </c>
      <c r="C1110" s="26" t="s">
        <v>8838</v>
      </c>
      <c r="D1110" s="26" t="s">
        <v>8839</v>
      </c>
      <c r="E1110" s="26" t="s">
        <v>5795</v>
      </c>
      <c r="F1110" s="26" t="s">
        <v>5495</v>
      </c>
      <c r="G1110" s="27">
        <v>501969</v>
      </c>
      <c r="H1110" s="27">
        <v>0</v>
      </c>
      <c r="I1110" s="27">
        <v>50197</v>
      </c>
      <c r="J1110" s="27">
        <v>552166</v>
      </c>
      <c r="K1110" s="27" t="e">
        <f>VLOOKUP(D1110,'[1]Xử lý'!$C$175:$I$415,1,0)</f>
        <v>#N/A</v>
      </c>
      <c r="L1110" s="27"/>
      <c r="M1110" s="27"/>
      <c r="N1110" s="26" t="s">
        <v>5496</v>
      </c>
      <c r="O1110" s="26" t="b">
        <v>1</v>
      </c>
      <c r="P1110" s="26" t="s">
        <v>8840</v>
      </c>
    </row>
    <row r="1111" spans="1:16" hidden="1" x14ac:dyDescent="0.25">
      <c r="A1111" s="25">
        <v>44396</v>
      </c>
      <c r="B1111" s="25">
        <v>44396</v>
      </c>
      <c r="C1111" s="26" t="s">
        <v>8841</v>
      </c>
      <c r="D1111" s="26" t="s">
        <v>8842</v>
      </c>
      <c r="E1111" s="26" t="s">
        <v>5795</v>
      </c>
      <c r="F1111" s="26" t="s">
        <v>5495</v>
      </c>
      <c r="G1111" s="27">
        <v>55595</v>
      </c>
      <c r="H1111" s="27">
        <v>0</v>
      </c>
      <c r="I1111" s="27">
        <v>5560</v>
      </c>
      <c r="J1111" s="27">
        <v>61155</v>
      </c>
      <c r="K1111" s="27" t="e">
        <f>VLOOKUP(D1111,'[1]Xử lý'!$C$175:$I$415,1,0)</f>
        <v>#N/A</v>
      </c>
      <c r="L1111" s="27"/>
      <c r="M1111" s="27"/>
      <c r="N1111" s="26" t="s">
        <v>5496</v>
      </c>
      <c r="O1111" s="26" t="b">
        <v>1</v>
      </c>
      <c r="P1111" s="26" t="s">
        <v>8843</v>
      </c>
    </row>
    <row r="1112" spans="1:16" hidden="1" x14ac:dyDescent="0.25">
      <c r="A1112" s="25">
        <v>44396</v>
      </c>
      <c r="B1112" s="25">
        <v>44396</v>
      </c>
      <c r="C1112" s="26" t="s">
        <v>8844</v>
      </c>
      <c r="D1112" s="26" t="s">
        <v>2810</v>
      </c>
      <c r="E1112" s="26" t="s">
        <v>6524</v>
      </c>
      <c r="F1112" s="26" t="s">
        <v>5495</v>
      </c>
      <c r="G1112" s="27">
        <v>175574</v>
      </c>
      <c r="H1112" s="27">
        <v>0</v>
      </c>
      <c r="I1112" s="27">
        <v>17557</v>
      </c>
      <c r="J1112" s="27">
        <v>193131</v>
      </c>
      <c r="K1112" s="27" t="e">
        <f>VLOOKUP(D1112,'[1]Xử lý'!$C$175:$I$415,1,0)</f>
        <v>#N/A</v>
      </c>
      <c r="L1112" s="27"/>
      <c r="M1112" s="27"/>
      <c r="N1112" s="26" t="s">
        <v>5496</v>
      </c>
      <c r="O1112" s="26" t="b">
        <v>1</v>
      </c>
      <c r="P1112" s="26" t="s">
        <v>8845</v>
      </c>
    </row>
    <row r="1113" spans="1:16" hidden="1" x14ac:dyDescent="0.25">
      <c r="A1113" s="25">
        <v>44396</v>
      </c>
      <c r="B1113" s="25">
        <v>44396</v>
      </c>
      <c r="C1113" s="26" t="s">
        <v>8846</v>
      </c>
      <c r="D1113" s="26" t="s">
        <v>8847</v>
      </c>
      <c r="E1113" s="26" t="s">
        <v>6524</v>
      </c>
      <c r="F1113" s="26" t="s">
        <v>5495</v>
      </c>
      <c r="G1113" s="27">
        <v>254572</v>
      </c>
      <c r="H1113" s="27">
        <v>0</v>
      </c>
      <c r="I1113" s="27">
        <v>25457</v>
      </c>
      <c r="J1113" s="27">
        <v>280029</v>
      </c>
      <c r="K1113" s="27" t="e">
        <f>VLOOKUP(D1113,'[1]Xử lý'!$C$175:$I$415,1,0)</f>
        <v>#N/A</v>
      </c>
      <c r="L1113" s="27"/>
      <c r="M1113" s="27"/>
      <c r="N1113" s="26" t="s">
        <v>5496</v>
      </c>
      <c r="O1113" s="26" t="b">
        <v>1</v>
      </c>
      <c r="P1113" s="26" t="s">
        <v>8848</v>
      </c>
    </row>
    <row r="1114" spans="1:16" hidden="1" x14ac:dyDescent="0.25">
      <c r="A1114" s="25">
        <v>44396</v>
      </c>
      <c r="B1114" s="25">
        <v>44396</v>
      </c>
      <c r="C1114" s="26" t="s">
        <v>8849</v>
      </c>
      <c r="D1114" s="26" t="s">
        <v>8850</v>
      </c>
      <c r="E1114" s="26" t="s">
        <v>6524</v>
      </c>
      <c r="F1114" s="26" t="s">
        <v>5495</v>
      </c>
      <c r="G1114" s="27">
        <v>150546</v>
      </c>
      <c r="H1114" s="27">
        <v>0</v>
      </c>
      <c r="I1114" s="27">
        <v>15055</v>
      </c>
      <c r="J1114" s="27">
        <v>165601</v>
      </c>
      <c r="K1114" s="27" t="e">
        <f>VLOOKUP(D1114,'[1]Xử lý'!$C$175:$I$415,1,0)</f>
        <v>#N/A</v>
      </c>
      <c r="L1114" s="27"/>
      <c r="M1114" s="27"/>
      <c r="N1114" s="26" t="s">
        <v>5496</v>
      </c>
      <c r="O1114" s="26" t="b">
        <v>1</v>
      </c>
      <c r="P1114" s="26" t="s">
        <v>8851</v>
      </c>
    </row>
    <row r="1115" spans="1:16" hidden="1" x14ac:dyDescent="0.25">
      <c r="A1115" s="25">
        <v>44396</v>
      </c>
      <c r="B1115" s="25">
        <v>44396</v>
      </c>
      <c r="C1115" s="26" t="s">
        <v>8852</v>
      </c>
      <c r="D1115" s="26" t="s">
        <v>8853</v>
      </c>
      <c r="E1115" s="26" t="s">
        <v>6524</v>
      </c>
      <c r="F1115" s="26" t="s">
        <v>5495</v>
      </c>
      <c r="G1115" s="27">
        <v>791984</v>
      </c>
      <c r="H1115" s="27">
        <v>0</v>
      </c>
      <c r="I1115" s="27">
        <v>79198</v>
      </c>
      <c r="J1115" s="27">
        <v>871182</v>
      </c>
      <c r="K1115" s="27" t="e">
        <f>VLOOKUP(D1115,'[1]Xử lý'!$C$175:$I$415,1,0)</f>
        <v>#N/A</v>
      </c>
      <c r="L1115" s="27"/>
      <c r="M1115" s="27"/>
      <c r="N1115" s="26" t="s">
        <v>5496</v>
      </c>
      <c r="O1115" s="26" t="b">
        <v>1</v>
      </c>
      <c r="P1115" s="26" t="s">
        <v>8854</v>
      </c>
    </row>
    <row r="1116" spans="1:16" hidden="1" x14ac:dyDescent="0.25">
      <c r="A1116" s="25">
        <v>44396</v>
      </c>
      <c r="B1116" s="25">
        <v>44396</v>
      </c>
      <c r="C1116" s="26" t="s">
        <v>8855</v>
      </c>
      <c r="D1116" s="26" t="s">
        <v>8856</v>
      </c>
      <c r="E1116" s="26" t="s">
        <v>6524</v>
      </c>
      <c r="F1116" s="26" t="s">
        <v>5495</v>
      </c>
      <c r="G1116" s="27">
        <v>526590</v>
      </c>
      <c r="H1116" s="27">
        <v>0</v>
      </c>
      <c r="I1116" s="27">
        <v>52659</v>
      </c>
      <c r="J1116" s="27">
        <v>579249</v>
      </c>
      <c r="K1116" s="27" t="e">
        <f>VLOOKUP(D1116,'[1]Xử lý'!$C$175:$I$415,1,0)</f>
        <v>#N/A</v>
      </c>
      <c r="L1116" s="27"/>
      <c r="M1116" s="27"/>
      <c r="N1116" s="26" t="s">
        <v>5496</v>
      </c>
      <c r="O1116" s="26" t="b">
        <v>1</v>
      </c>
      <c r="P1116" s="26" t="s">
        <v>8857</v>
      </c>
    </row>
    <row r="1117" spans="1:16" hidden="1" x14ac:dyDescent="0.25">
      <c r="A1117" s="25">
        <v>44396</v>
      </c>
      <c r="B1117" s="25">
        <v>44396</v>
      </c>
      <c r="C1117" s="26" t="s">
        <v>8858</v>
      </c>
      <c r="D1117" s="26" t="s">
        <v>8859</v>
      </c>
      <c r="E1117" s="26" t="s">
        <v>5814</v>
      </c>
      <c r="F1117" s="26" t="s">
        <v>5495</v>
      </c>
      <c r="G1117" s="27">
        <v>94399</v>
      </c>
      <c r="H1117" s="27">
        <v>0</v>
      </c>
      <c r="I1117" s="27">
        <v>9440</v>
      </c>
      <c r="J1117" s="27">
        <v>103839</v>
      </c>
      <c r="K1117" s="27" t="e">
        <f>VLOOKUP(D1117,'[1]Xử lý'!$C$175:$I$415,1,0)</f>
        <v>#N/A</v>
      </c>
      <c r="L1117" s="27"/>
      <c r="M1117" s="27"/>
      <c r="N1117" s="26" t="s">
        <v>5496</v>
      </c>
      <c r="O1117" s="26" t="b">
        <v>1</v>
      </c>
      <c r="P1117" s="26" t="s">
        <v>8860</v>
      </c>
    </row>
    <row r="1118" spans="1:16" hidden="1" x14ac:dyDescent="0.25">
      <c r="A1118" s="25">
        <v>44396</v>
      </c>
      <c r="B1118" s="25">
        <v>44396</v>
      </c>
      <c r="C1118" s="26" t="s">
        <v>8861</v>
      </c>
      <c r="D1118" s="26" t="s">
        <v>8862</v>
      </c>
      <c r="E1118" s="26" t="s">
        <v>5814</v>
      </c>
      <c r="F1118" s="26" t="s">
        <v>5495</v>
      </c>
      <c r="G1118" s="27">
        <v>444474</v>
      </c>
      <c r="H1118" s="27">
        <v>0</v>
      </c>
      <c r="I1118" s="27">
        <v>44448</v>
      </c>
      <c r="J1118" s="27">
        <v>488922</v>
      </c>
      <c r="K1118" s="27" t="e">
        <f>VLOOKUP(D1118,'[1]Xử lý'!$C$175:$I$415,1,0)</f>
        <v>#N/A</v>
      </c>
      <c r="L1118" s="27"/>
      <c r="M1118" s="27"/>
      <c r="N1118" s="26" t="s">
        <v>5496</v>
      </c>
      <c r="O1118" s="26" t="b">
        <v>1</v>
      </c>
      <c r="P1118" s="26" t="s">
        <v>8863</v>
      </c>
    </row>
    <row r="1119" spans="1:16" hidden="1" x14ac:dyDescent="0.25">
      <c r="A1119" s="25">
        <v>44396</v>
      </c>
      <c r="B1119" s="25">
        <v>44396</v>
      </c>
      <c r="C1119" s="26" t="s">
        <v>8864</v>
      </c>
      <c r="D1119" s="26" t="s">
        <v>8865</v>
      </c>
      <c r="E1119" s="26" t="s">
        <v>5814</v>
      </c>
      <c r="F1119" s="26" t="s">
        <v>5495</v>
      </c>
      <c r="G1119" s="27">
        <v>111058</v>
      </c>
      <c r="H1119" s="27">
        <v>0</v>
      </c>
      <c r="I1119" s="27">
        <v>11106</v>
      </c>
      <c r="J1119" s="27">
        <v>122164</v>
      </c>
      <c r="K1119" s="27" t="e">
        <f>VLOOKUP(D1119,'[1]Xử lý'!$C$175:$I$415,1,0)</f>
        <v>#N/A</v>
      </c>
      <c r="L1119" s="27"/>
      <c r="M1119" s="27"/>
      <c r="N1119" s="26" t="s">
        <v>5496</v>
      </c>
      <c r="O1119" s="26" t="b">
        <v>1</v>
      </c>
      <c r="P1119" s="26" t="s">
        <v>8866</v>
      </c>
    </row>
    <row r="1120" spans="1:16" hidden="1" x14ac:dyDescent="0.25">
      <c r="A1120" s="25">
        <v>44396</v>
      </c>
      <c r="B1120" s="25">
        <v>44396</v>
      </c>
      <c r="C1120" s="26" t="s">
        <v>8867</v>
      </c>
      <c r="D1120" s="26" t="s">
        <v>8868</v>
      </c>
      <c r="E1120" s="26" t="s">
        <v>8869</v>
      </c>
      <c r="F1120" s="26" t="s">
        <v>5495</v>
      </c>
      <c r="G1120" s="27">
        <v>218709</v>
      </c>
      <c r="H1120" s="27">
        <v>0</v>
      </c>
      <c r="I1120" s="27">
        <v>21871</v>
      </c>
      <c r="J1120" s="27">
        <v>240580</v>
      </c>
      <c r="K1120" s="27" t="e">
        <f>VLOOKUP(D1120,'[1]Xử lý'!$C$175:$I$415,1,0)</f>
        <v>#N/A</v>
      </c>
      <c r="L1120" s="27"/>
      <c r="M1120" s="27"/>
      <c r="N1120" s="26" t="s">
        <v>5496</v>
      </c>
      <c r="O1120" s="26" t="b">
        <v>1</v>
      </c>
      <c r="P1120" s="26" t="s">
        <v>8870</v>
      </c>
    </row>
    <row r="1121" spans="1:16" hidden="1" x14ac:dyDescent="0.25">
      <c r="A1121" s="25">
        <v>44396</v>
      </c>
      <c r="B1121" s="25">
        <v>44396</v>
      </c>
      <c r="C1121" s="26" t="s">
        <v>8871</v>
      </c>
      <c r="D1121" s="26" t="s">
        <v>1675</v>
      </c>
      <c r="E1121" s="26" t="s">
        <v>5818</v>
      </c>
      <c r="F1121" s="26" t="s">
        <v>5495</v>
      </c>
      <c r="G1121" s="27">
        <v>149994</v>
      </c>
      <c r="H1121" s="27">
        <v>0</v>
      </c>
      <c r="I1121" s="27">
        <v>15000</v>
      </c>
      <c r="J1121" s="27">
        <v>164994</v>
      </c>
      <c r="K1121" s="27" t="e">
        <f>VLOOKUP(D1121,'[1]Xử lý'!$C$175:$I$415,1,0)</f>
        <v>#N/A</v>
      </c>
      <c r="L1121" s="27"/>
      <c r="M1121" s="27"/>
      <c r="N1121" s="26" t="s">
        <v>5496</v>
      </c>
      <c r="O1121" s="26" t="b">
        <v>1</v>
      </c>
      <c r="P1121" s="26" t="s">
        <v>8872</v>
      </c>
    </row>
    <row r="1122" spans="1:16" hidden="1" x14ac:dyDescent="0.25">
      <c r="A1122" s="25">
        <v>44396</v>
      </c>
      <c r="B1122" s="25">
        <v>44396</v>
      </c>
      <c r="C1122" s="26" t="s">
        <v>8873</v>
      </c>
      <c r="D1122" s="26" t="s">
        <v>3322</v>
      </c>
      <c r="E1122" s="26" t="s">
        <v>5818</v>
      </c>
      <c r="F1122" s="26" t="s">
        <v>5495</v>
      </c>
      <c r="G1122" s="27">
        <v>203978</v>
      </c>
      <c r="H1122" s="27">
        <v>0</v>
      </c>
      <c r="I1122" s="27">
        <v>20398</v>
      </c>
      <c r="J1122" s="27">
        <v>224376</v>
      </c>
      <c r="K1122" s="27" t="e">
        <f>VLOOKUP(D1122,'[1]Xử lý'!$C$175:$I$415,1,0)</f>
        <v>#N/A</v>
      </c>
      <c r="L1122" s="27"/>
      <c r="M1122" s="27"/>
      <c r="N1122" s="26" t="s">
        <v>5496</v>
      </c>
      <c r="O1122" s="26" t="b">
        <v>1</v>
      </c>
      <c r="P1122" s="26" t="s">
        <v>8874</v>
      </c>
    </row>
    <row r="1123" spans="1:16" hidden="1" x14ac:dyDescent="0.25">
      <c r="A1123" s="25">
        <v>44396</v>
      </c>
      <c r="B1123" s="25">
        <v>44396</v>
      </c>
      <c r="C1123" s="26" t="s">
        <v>8875</v>
      </c>
      <c r="D1123" s="26" t="s">
        <v>1954</v>
      </c>
      <c r="E1123" s="26" t="s">
        <v>5818</v>
      </c>
      <c r="F1123" s="26" t="s">
        <v>5495</v>
      </c>
      <c r="G1123" s="27">
        <v>196002</v>
      </c>
      <c r="H1123" s="27">
        <v>0</v>
      </c>
      <c r="I1123" s="27">
        <v>19600</v>
      </c>
      <c r="J1123" s="27">
        <v>215602</v>
      </c>
      <c r="K1123" s="27" t="e">
        <f>VLOOKUP(D1123,'[1]Xử lý'!$C$175:$I$415,1,0)</f>
        <v>#N/A</v>
      </c>
      <c r="L1123" s="27"/>
      <c r="M1123" s="27"/>
      <c r="N1123" s="26" t="s">
        <v>5496</v>
      </c>
      <c r="O1123" s="26" t="b">
        <v>1</v>
      </c>
      <c r="P1123" s="26" t="s">
        <v>8876</v>
      </c>
    </row>
    <row r="1124" spans="1:16" hidden="1" x14ac:dyDescent="0.25">
      <c r="A1124" s="25">
        <v>44396</v>
      </c>
      <c r="B1124" s="25">
        <v>44396</v>
      </c>
      <c r="C1124" s="26" t="s">
        <v>8877</v>
      </c>
      <c r="D1124" s="26" t="s">
        <v>4441</v>
      </c>
      <c r="E1124" s="26" t="s">
        <v>5818</v>
      </c>
      <c r="F1124" s="26" t="s">
        <v>5495</v>
      </c>
      <c r="G1124" s="27">
        <v>309903</v>
      </c>
      <c r="H1124" s="27">
        <v>0</v>
      </c>
      <c r="I1124" s="27">
        <v>30991</v>
      </c>
      <c r="J1124" s="27">
        <v>340894</v>
      </c>
      <c r="K1124" s="27" t="e">
        <f>VLOOKUP(D1124,'[1]Xử lý'!$C$175:$I$415,1,0)</f>
        <v>#N/A</v>
      </c>
      <c r="L1124" s="27"/>
      <c r="M1124" s="27"/>
      <c r="N1124" s="26" t="s">
        <v>5496</v>
      </c>
      <c r="O1124" s="26" t="b">
        <v>1</v>
      </c>
      <c r="P1124" s="26" t="s">
        <v>8878</v>
      </c>
    </row>
    <row r="1125" spans="1:16" hidden="1" x14ac:dyDescent="0.25">
      <c r="A1125" s="25">
        <v>44396</v>
      </c>
      <c r="B1125" s="25">
        <v>44396</v>
      </c>
      <c r="C1125" s="26" t="s">
        <v>8879</v>
      </c>
      <c r="D1125" s="26" t="s">
        <v>1345</v>
      </c>
      <c r="E1125" s="26" t="s">
        <v>5818</v>
      </c>
      <c r="F1125" s="26" t="s">
        <v>5495</v>
      </c>
      <c r="G1125" s="27">
        <v>611934</v>
      </c>
      <c r="H1125" s="27">
        <v>0</v>
      </c>
      <c r="I1125" s="27">
        <v>61193</v>
      </c>
      <c r="J1125" s="27">
        <v>673127</v>
      </c>
      <c r="K1125" s="27" t="e">
        <f>VLOOKUP(D1125,'[1]Xử lý'!$C$175:$I$415,1,0)</f>
        <v>#N/A</v>
      </c>
      <c r="L1125" s="27"/>
      <c r="M1125" s="27"/>
      <c r="N1125" s="26" t="s">
        <v>5496</v>
      </c>
      <c r="O1125" s="26" t="b">
        <v>1</v>
      </c>
      <c r="P1125" s="26" t="s">
        <v>8880</v>
      </c>
    </row>
    <row r="1126" spans="1:16" hidden="1" x14ac:dyDescent="0.25">
      <c r="A1126" s="25">
        <v>44396</v>
      </c>
      <c r="B1126" s="25">
        <v>44396</v>
      </c>
      <c r="C1126" s="26" t="s">
        <v>8881</v>
      </c>
      <c r="D1126" s="26" t="s">
        <v>8882</v>
      </c>
      <c r="E1126" s="26" t="s">
        <v>5826</v>
      </c>
      <c r="F1126" s="26" t="s">
        <v>5495</v>
      </c>
      <c r="G1126" s="27">
        <v>100364</v>
      </c>
      <c r="H1126" s="27">
        <v>0</v>
      </c>
      <c r="I1126" s="27">
        <v>10036</v>
      </c>
      <c r="J1126" s="27">
        <v>110400</v>
      </c>
      <c r="K1126" s="27" t="e">
        <f>VLOOKUP(D1126,'[1]Xử lý'!$C$175:$I$415,1,0)</f>
        <v>#N/A</v>
      </c>
      <c r="L1126" s="27"/>
      <c r="M1126" s="27"/>
      <c r="N1126" s="26" t="s">
        <v>5496</v>
      </c>
      <c r="O1126" s="26" t="b">
        <v>1</v>
      </c>
      <c r="P1126" s="26" t="s">
        <v>8883</v>
      </c>
    </row>
    <row r="1127" spans="1:16" hidden="1" x14ac:dyDescent="0.25">
      <c r="A1127" s="25">
        <v>44396</v>
      </c>
      <c r="B1127" s="25">
        <v>44396</v>
      </c>
      <c r="C1127" s="26" t="s">
        <v>8884</v>
      </c>
      <c r="D1127" s="26" t="s">
        <v>8885</v>
      </c>
      <c r="E1127" s="26" t="s">
        <v>5826</v>
      </c>
      <c r="F1127" s="26" t="s">
        <v>5495</v>
      </c>
      <c r="G1127" s="27">
        <v>713923</v>
      </c>
      <c r="H1127" s="27">
        <v>0</v>
      </c>
      <c r="I1127" s="27">
        <v>71392</v>
      </c>
      <c r="J1127" s="27">
        <v>785315</v>
      </c>
      <c r="K1127" s="27" t="e">
        <f>VLOOKUP(D1127,'[1]Xử lý'!$C$175:$I$415,1,0)</f>
        <v>#N/A</v>
      </c>
      <c r="L1127" s="27"/>
      <c r="M1127" s="27"/>
      <c r="N1127" s="26" t="s">
        <v>5496</v>
      </c>
      <c r="O1127" s="26" t="b">
        <v>1</v>
      </c>
      <c r="P1127" s="26" t="s">
        <v>8886</v>
      </c>
    </row>
    <row r="1128" spans="1:16" hidden="1" x14ac:dyDescent="0.25">
      <c r="A1128" s="25">
        <v>44396</v>
      </c>
      <c r="B1128" s="25">
        <v>44396</v>
      </c>
      <c r="C1128" s="26" t="s">
        <v>8887</v>
      </c>
      <c r="D1128" s="26" t="s">
        <v>8888</v>
      </c>
      <c r="E1128" s="26" t="s">
        <v>5826</v>
      </c>
      <c r="F1128" s="26" t="s">
        <v>5495</v>
      </c>
      <c r="G1128" s="27">
        <v>203978</v>
      </c>
      <c r="H1128" s="27">
        <v>0</v>
      </c>
      <c r="I1128" s="27">
        <v>20398</v>
      </c>
      <c r="J1128" s="27">
        <v>224376</v>
      </c>
      <c r="K1128" s="27" t="e">
        <f>VLOOKUP(D1128,'[1]Xử lý'!$C$175:$I$415,1,0)</f>
        <v>#N/A</v>
      </c>
      <c r="L1128" s="27"/>
      <c r="M1128" s="27"/>
      <c r="N1128" s="26" t="s">
        <v>5496</v>
      </c>
      <c r="O1128" s="26" t="b">
        <v>1</v>
      </c>
      <c r="P1128" s="26" t="s">
        <v>8889</v>
      </c>
    </row>
    <row r="1129" spans="1:16" hidden="1" x14ac:dyDescent="0.25">
      <c r="A1129" s="25">
        <v>44396</v>
      </c>
      <c r="B1129" s="25">
        <v>44396</v>
      </c>
      <c r="C1129" s="26" t="s">
        <v>8890</v>
      </c>
      <c r="D1129" s="26" t="s">
        <v>8891</v>
      </c>
      <c r="E1129" s="26" t="s">
        <v>5826</v>
      </c>
      <c r="F1129" s="26" t="s">
        <v>5495</v>
      </c>
      <c r="G1129" s="27">
        <v>111058</v>
      </c>
      <c r="H1129" s="27">
        <v>0</v>
      </c>
      <c r="I1129" s="27">
        <v>11106</v>
      </c>
      <c r="J1129" s="27">
        <v>122164</v>
      </c>
      <c r="K1129" s="27" t="e">
        <f>VLOOKUP(D1129,'[1]Xử lý'!$C$175:$I$415,1,0)</f>
        <v>#N/A</v>
      </c>
      <c r="L1129" s="27"/>
      <c r="M1129" s="27"/>
      <c r="N1129" s="26" t="s">
        <v>5496</v>
      </c>
      <c r="O1129" s="26" t="b">
        <v>1</v>
      </c>
      <c r="P1129" s="26" t="s">
        <v>8892</v>
      </c>
    </row>
    <row r="1130" spans="1:16" hidden="1" x14ac:dyDescent="0.25">
      <c r="A1130" s="25">
        <v>44396</v>
      </c>
      <c r="B1130" s="25">
        <v>44396</v>
      </c>
      <c r="C1130" s="26" t="s">
        <v>8893</v>
      </c>
      <c r="D1130" s="26" t="s">
        <v>8894</v>
      </c>
      <c r="E1130" s="26" t="s">
        <v>5826</v>
      </c>
      <c r="F1130" s="26" t="s">
        <v>5495</v>
      </c>
      <c r="G1130" s="27">
        <v>713923</v>
      </c>
      <c r="H1130" s="27">
        <v>0</v>
      </c>
      <c r="I1130" s="27">
        <v>71392</v>
      </c>
      <c r="J1130" s="27">
        <v>785315</v>
      </c>
      <c r="K1130" s="27" t="e">
        <f>VLOOKUP(D1130,'[1]Xử lý'!$C$175:$I$415,1,0)</f>
        <v>#N/A</v>
      </c>
      <c r="L1130" s="27"/>
      <c r="M1130" s="27"/>
      <c r="N1130" s="26" t="s">
        <v>5496</v>
      </c>
      <c r="O1130" s="26" t="b">
        <v>1</v>
      </c>
      <c r="P1130" s="26" t="s">
        <v>8895</v>
      </c>
    </row>
    <row r="1131" spans="1:16" hidden="1" x14ac:dyDescent="0.25">
      <c r="A1131" s="25">
        <v>44396</v>
      </c>
      <c r="B1131" s="25">
        <v>44396</v>
      </c>
      <c r="C1131" s="26" t="s">
        <v>8896</v>
      </c>
      <c r="D1131" s="26" t="s">
        <v>8897</v>
      </c>
      <c r="E1131" s="26" t="s">
        <v>5842</v>
      </c>
      <c r="F1131" s="26" t="s">
        <v>5495</v>
      </c>
      <c r="G1131" s="27">
        <v>101989</v>
      </c>
      <c r="H1131" s="27">
        <v>0</v>
      </c>
      <c r="I1131" s="27">
        <v>10199</v>
      </c>
      <c r="J1131" s="27">
        <v>112188</v>
      </c>
      <c r="K1131" s="27" t="e">
        <f>VLOOKUP(D1131,'[1]Xử lý'!$C$175:$I$415,1,0)</f>
        <v>#N/A</v>
      </c>
      <c r="L1131" s="27"/>
      <c r="M1131" s="27"/>
      <c r="N1131" s="26" t="s">
        <v>5496</v>
      </c>
      <c r="O1131" s="26" t="b">
        <v>1</v>
      </c>
      <c r="P1131" s="26" t="s">
        <v>8898</v>
      </c>
    </row>
    <row r="1132" spans="1:16" hidden="1" x14ac:dyDescent="0.25">
      <c r="A1132" s="25">
        <v>44396</v>
      </c>
      <c r="B1132" s="25">
        <v>44396</v>
      </c>
      <c r="C1132" s="26" t="s">
        <v>8899</v>
      </c>
      <c r="D1132" s="26" t="s">
        <v>8900</v>
      </c>
      <c r="E1132" s="26" t="s">
        <v>5842</v>
      </c>
      <c r="F1132" s="26" t="s">
        <v>5495</v>
      </c>
      <c r="G1132" s="27">
        <v>111058</v>
      </c>
      <c r="H1132" s="27">
        <v>0</v>
      </c>
      <c r="I1132" s="27">
        <v>11106</v>
      </c>
      <c r="J1132" s="27">
        <v>122164</v>
      </c>
      <c r="K1132" s="27" t="e">
        <f>VLOOKUP(D1132,'[1]Xử lý'!$C$175:$I$415,1,0)</f>
        <v>#N/A</v>
      </c>
      <c r="L1132" s="27"/>
      <c r="M1132" s="27"/>
      <c r="N1132" s="26" t="s">
        <v>5496</v>
      </c>
      <c r="O1132" s="26" t="b">
        <v>1</v>
      </c>
      <c r="P1132" s="26" t="s">
        <v>8901</v>
      </c>
    </row>
    <row r="1133" spans="1:16" hidden="1" x14ac:dyDescent="0.25">
      <c r="A1133" s="25">
        <v>44396</v>
      </c>
      <c r="B1133" s="25">
        <v>44396</v>
      </c>
      <c r="C1133" s="26" t="s">
        <v>8902</v>
      </c>
      <c r="D1133" s="26" t="s">
        <v>8903</v>
      </c>
      <c r="E1133" s="26" t="s">
        <v>5842</v>
      </c>
      <c r="F1133" s="26" t="s">
        <v>5495</v>
      </c>
      <c r="G1133" s="27">
        <v>752104</v>
      </c>
      <c r="H1133" s="27">
        <v>0</v>
      </c>
      <c r="I1133" s="27">
        <v>75210</v>
      </c>
      <c r="J1133" s="27">
        <v>827314</v>
      </c>
      <c r="K1133" s="27" t="e">
        <f>VLOOKUP(D1133,'[1]Xử lý'!$C$175:$I$415,1,0)</f>
        <v>#N/A</v>
      </c>
      <c r="L1133" s="27"/>
      <c r="M1133" s="27"/>
      <c r="N1133" s="26" t="s">
        <v>5496</v>
      </c>
      <c r="O1133" s="26" t="b">
        <v>1</v>
      </c>
      <c r="P1133" s="26" t="s">
        <v>8904</v>
      </c>
    </row>
    <row r="1134" spans="1:16" hidden="1" x14ac:dyDescent="0.25">
      <c r="A1134" s="25">
        <v>44396</v>
      </c>
      <c r="B1134" s="25">
        <v>44396</v>
      </c>
      <c r="C1134" s="26" t="s">
        <v>8905</v>
      </c>
      <c r="D1134" s="26" t="s">
        <v>8906</v>
      </c>
      <c r="E1134" s="26" t="s">
        <v>5842</v>
      </c>
      <c r="F1134" s="26" t="s">
        <v>5495</v>
      </c>
      <c r="G1134" s="27">
        <v>305967</v>
      </c>
      <c r="H1134" s="27">
        <v>0</v>
      </c>
      <c r="I1134" s="27">
        <v>30597</v>
      </c>
      <c r="J1134" s="27">
        <v>336564</v>
      </c>
      <c r="K1134" s="27" t="e">
        <f>VLOOKUP(D1134,'[1]Xử lý'!$C$175:$I$415,1,0)</f>
        <v>#N/A</v>
      </c>
      <c r="L1134" s="27"/>
      <c r="M1134" s="27"/>
      <c r="N1134" s="26" t="s">
        <v>5496</v>
      </c>
      <c r="O1134" s="26" t="b">
        <v>1</v>
      </c>
      <c r="P1134" s="26" t="s">
        <v>8907</v>
      </c>
    </row>
    <row r="1135" spans="1:16" hidden="1" x14ac:dyDescent="0.25">
      <c r="A1135" s="25">
        <v>44396</v>
      </c>
      <c r="B1135" s="25">
        <v>44396</v>
      </c>
      <c r="C1135" s="26" t="s">
        <v>8908</v>
      </c>
      <c r="D1135" s="26" t="s">
        <v>8909</v>
      </c>
      <c r="E1135" s="26" t="s">
        <v>5842</v>
      </c>
      <c r="F1135" s="26" t="s">
        <v>5495</v>
      </c>
      <c r="G1135" s="27">
        <v>1023552</v>
      </c>
      <c r="H1135" s="27">
        <v>0</v>
      </c>
      <c r="I1135" s="27">
        <v>102356</v>
      </c>
      <c r="J1135" s="27">
        <v>1125908</v>
      </c>
      <c r="K1135" s="27" t="e">
        <f>VLOOKUP(D1135,'[1]Xử lý'!$C$175:$I$415,1,0)</f>
        <v>#N/A</v>
      </c>
      <c r="L1135" s="27"/>
      <c r="M1135" s="27"/>
      <c r="N1135" s="26" t="s">
        <v>5496</v>
      </c>
      <c r="O1135" s="26" t="b">
        <v>1</v>
      </c>
      <c r="P1135" s="26" t="s">
        <v>8910</v>
      </c>
    </row>
    <row r="1136" spans="1:16" hidden="1" x14ac:dyDescent="0.25">
      <c r="A1136" s="25">
        <v>44396</v>
      </c>
      <c r="B1136" s="25">
        <v>44396</v>
      </c>
      <c r="C1136" s="26" t="s">
        <v>8911</v>
      </c>
      <c r="D1136" s="26" t="s">
        <v>8912</v>
      </c>
      <c r="E1136" s="26" t="s">
        <v>5842</v>
      </c>
      <c r="F1136" s="26" t="s">
        <v>5495</v>
      </c>
      <c r="G1136" s="27">
        <v>999912</v>
      </c>
      <c r="H1136" s="27">
        <v>0</v>
      </c>
      <c r="I1136" s="27">
        <v>99991</v>
      </c>
      <c r="J1136" s="27">
        <v>1099903</v>
      </c>
      <c r="K1136" s="27" t="e">
        <f>VLOOKUP(D1136,'[1]Xử lý'!$C$175:$I$415,1,0)</f>
        <v>#N/A</v>
      </c>
      <c r="L1136" s="27"/>
      <c r="M1136" s="27"/>
      <c r="N1136" s="26" t="s">
        <v>5496</v>
      </c>
      <c r="O1136" s="26" t="b">
        <v>1</v>
      </c>
      <c r="P1136" s="26" t="s">
        <v>8913</v>
      </c>
    </row>
    <row r="1137" spans="1:16" hidden="1" x14ac:dyDescent="0.25">
      <c r="A1137" s="25">
        <v>44396</v>
      </c>
      <c r="B1137" s="25">
        <v>44396</v>
      </c>
      <c r="C1137" s="26" t="s">
        <v>8914</v>
      </c>
      <c r="D1137" s="26" t="s">
        <v>8915</v>
      </c>
      <c r="E1137" s="26" t="s">
        <v>5842</v>
      </c>
      <c r="F1137" s="26" t="s">
        <v>5495</v>
      </c>
      <c r="G1137" s="27">
        <v>1019890</v>
      </c>
      <c r="H1137" s="27">
        <v>0</v>
      </c>
      <c r="I1137" s="27">
        <v>101989</v>
      </c>
      <c r="J1137" s="27">
        <v>1121879</v>
      </c>
      <c r="K1137" s="27" t="e">
        <f>VLOOKUP(D1137,'[1]Xử lý'!$C$175:$I$415,1,0)</f>
        <v>#N/A</v>
      </c>
      <c r="L1137" s="27"/>
      <c r="M1137" s="27"/>
      <c r="N1137" s="26" t="s">
        <v>5496</v>
      </c>
      <c r="O1137" s="26" t="b">
        <v>1</v>
      </c>
      <c r="P1137" s="26" t="s">
        <v>8916</v>
      </c>
    </row>
    <row r="1138" spans="1:16" hidden="1" x14ac:dyDescent="0.25">
      <c r="A1138" s="25">
        <v>44396</v>
      </c>
      <c r="B1138" s="25">
        <v>44396</v>
      </c>
      <c r="C1138" s="26" t="s">
        <v>8917</v>
      </c>
      <c r="D1138" s="26" t="s">
        <v>8918</v>
      </c>
      <c r="E1138" s="26" t="s">
        <v>6071</v>
      </c>
      <c r="F1138" s="26" t="s">
        <v>5495</v>
      </c>
      <c r="G1138" s="27">
        <v>333174</v>
      </c>
      <c r="H1138" s="27">
        <v>0</v>
      </c>
      <c r="I1138" s="27">
        <v>33317</v>
      </c>
      <c r="J1138" s="27">
        <v>366491</v>
      </c>
      <c r="K1138" s="27" t="e">
        <f>VLOOKUP(D1138,'[1]Xử lý'!$C$175:$I$415,1,0)</f>
        <v>#N/A</v>
      </c>
      <c r="L1138" s="27"/>
      <c r="M1138" s="27"/>
      <c r="N1138" s="26" t="s">
        <v>5496</v>
      </c>
      <c r="O1138" s="26" t="b">
        <v>1</v>
      </c>
      <c r="P1138" s="26" t="s">
        <v>8919</v>
      </c>
    </row>
    <row r="1139" spans="1:16" hidden="1" x14ac:dyDescent="0.25">
      <c r="A1139" s="25">
        <v>44396</v>
      </c>
      <c r="B1139" s="25">
        <v>44396</v>
      </c>
      <c r="C1139" s="26" t="s">
        <v>8920</v>
      </c>
      <c r="D1139" s="26" t="s">
        <v>8921</v>
      </c>
      <c r="E1139" s="26" t="s">
        <v>5864</v>
      </c>
      <c r="F1139" s="26" t="s">
        <v>5495</v>
      </c>
      <c r="G1139" s="27">
        <v>101989</v>
      </c>
      <c r="H1139" s="27">
        <v>0</v>
      </c>
      <c r="I1139" s="27">
        <v>10199</v>
      </c>
      <c r="J1139" s="27">
        <v>112188</v>
      </c>
      <c r="K1139" s="27" t="e">
        <f>VLOOKUP(D1139,'[1]Xử lý'!$C$175:$I$415,1,0)</f>
        <v>#N/A</v>
      </c>
      <c r="L1139" s="27"/>
      <c r="M1139" s="27"/>
      <c r="N1139" s="26" t="s">
        <v>5496</v>
      </c>
      <c r="O1139" s="26" t="b">
        <v>1</v>
      </c>
      <c r="P1139" s="26" t="s">
        <v>8922</v>
      </c>
    </row>
    <row r="1140" spans="1:16" hidden="1" x14ac:dyDescent="0.25">
      <c r="A1140" s="25">
        <v>44396</v>
      </c>
      <c r="B1140" s="25">
        <v>44396</v>
      </c>
      <c r="C1140" s="26" t="s">
        <v>8923</v>
      </c>
      <c r="D1140" s="26" t="s">
        <v>8924</v>
      </c>
      <c r="E1140" s="26" t="s">
        <v>5864</v>
      </c>
      <c r="F1140" s="26" t="s">
        <v>5495</v>
      </c>
      <c r="G1140" s="27">
        <v>73431</v>
      </c>
      <c r="H1140" s="27">
        <v>0</v>
      </c>
      <c r="I1140" s="27">
        <v>7343</v>
      </c>
      <c r="J1140" s="27">
        <v>80774</v>
      </c>
      <c r="K1140" s="27" t="e">
        <f>VLOOKUP(D1140,'[1]Xử lý'!$C$175:$I$415,1,0)</f>
        <v>#N/A</v>
      </c>
      <c r="L1140" s="27"/>
      <c r="M1140" s="27"/>
      <c r="N1140" s="26" t="s">
        <v>5496</v>
      </c>
      <c r="O1140" s="26" t="b">
        <v>1</v>
      </c>
      <c r="P1140" s="26" t="s">
        <v>8925</v>
      </c>
    </row>
    <row r="1141" spans="1:16" hidden="1" x14ac:dyDescent="0.25">
      <c r="A1141" s="25">
        <v>44396</v>
      </c>
      <c r="B1141" s="25">
        <v>44396</v>
      </c>
      <c r="C1141" s="26" t="s">
        <v>8926</v>
      </c>
      <c r="D1141" s="26" t="s">
        <v>8927</v>
      </c>
      <c r="E1141" s="26" t="s">
        <v>6071</v>
      </c>
      <c r="F1141" s="26" t="s">
        <v>5495</v>
      </c>
      <c r="G1141" s="27">
        <v>211422</v>
      </c>
      <c r="H1141" s="27">
        <v>0</v>
      </c>
      <c r="I1141" s="27">
        <v>21142</v>
      </c>
      <c r="J1141" s="27">
        <v>232564</v>
      </c>
      <c r="K1141" s="27" t="e">
        <f>VLOOKUP(D1141,'[1]Xử lý'!$C$175:$I$415,1,0)</f>
        <v>#N/A</v>
      </c>
      <c r="L1141" s="27"/>
      <c r="M1141" s="27"/>
      <c r="N1141" s="26" t="s">
        <v>5496</v>
      </c>
      <c r="O1141" s="26" t="b">
        <v>1</v>
      </c>
      <c r="P1141" s="26" t="s">
        <v>8928</v>
      </c>
    </row>
    <row r="1142" spans="1:16" hidden="1" x14ac:dyDescent="0.25">
      <c r="A1142" s="25">
        <v>44396</v>
      </c>
      <c r="B1142" s="25">
        <v>44396</v>
      </c>
      <c r="C1142" s="26" t="s">
        <v>8929</v>
      </c>
      <c r="D1142" s="26" t="s">
        <v>8930</v>
      </c>
      <c r="E1142" s="26" t="s">
        <v>7646</v>
      </c>
      <c r="F1142" s="26" t="s">
        <v>5495</v>
      </c>
      <c r="G1142" s="27">
        <v>73431</v>
      </c>
      <c r="H1142" s="27">
        <v>0</v>
      </c>
      <c r="I1142" s="27">
        <v>7343</v>
      </c>
      <c r="J1142" s="27">
        <v>80774</v>
      </c>
      <c r="K1142" s="27" t="e">
        <f>VLOOKUP(D1142,'[1]Xử lý'!$C$175:$I$415,1,0)</f>
        <v>#N/A</v>
      </c>
      <c r="L1142" s="27"/>
      <c r="M1142" s="27"/>
      <c r="N1142" s="26" t="s">
        <v>5496</v>
      </c>
      <c r="O1142" s="26" t="b">
        <v>1</v>
      </c>
      <c r="P1142" s="26" t="s">
        <v>8931</v>
      </c>
    </row>
    <row r="1143" spans="1:16" hidden="1" x14ac:dyDescent="0.25">
      <c r="A1143" s="25">
        <v>44396</v>
      </c>
      <c r="B1143" s="25">
        <v>44396</v>
      </c>
      <c r="C1143" s="26" t="s">
        <v>8932</v>
      </c>
      <c r="D1143" s="26" t="s">
        <v>8933</v>
      </c>
      <c r="E1143" s="26" t="s">
        <v>7646</v>
      </c>
      <c r="F1143" s="26" t="s">
        <v>5495</v>
      </c>
      <c r="G1143" s="27">
        <v>130922</v>
      </c>
      <c r="H1143" s="27">
        <v>0</v>
      </c>
      <c r="I1143" s="27">
        <v>13092</v>
      </c>
      <c r="J1143" s="27">
        <v>144014</v>
      </c>
      <c r="K1143" s="27" t="e">
        <f>VLOOKUP(D1143,'[1]Xử lý'!$C$175:$I$415,1,0)</f>
        <v>#N/A</v>
      </c>
      <c r="L1143" s="27"/>
      <c r="M1143" s="27"/>
      <c r="N1143" s="26" t="s">
        <v>5496</v>
      </c>
      <c r="O1143" s="26" t="b">
        <v>1</v>
      </c>
      <c r="P1143" s="26" t="s">
        <v>8934</v>
      </c>
    </row>
    <row r="1144" spans="1:16" hidden="1" x14ac:dyDescent="0.25">
      <c r="A1144" s="25">
        <v>44396</v>
      </c>
      <c r="B1144" s="25">
        <v>44396</v>
      </c>
      <c r="C1144" s="26" t="s">
        <v>8935</v>
      </c>
      <c r="D1144" s="26" t="s">
        <v>8936</v>
      </c>
      <c r="E1144" s="26" t="s">
        <v>5874</v>
      </c>
      <c r="F1144" s="26" t="s">
        <v>5495</v>
      </c>
      <c r="G1144" s="27">
        <v>305967</v>
      </c>
      <c r="H1144" s="27">
        <v>0</v>
      </c>
      <c r="I1144" s="27">
        <v>30597</v>
      </c>
      <c r="J1144" s="27">
        <v>336564</v>
      </c>
      <c r="K1144" s="27" t="e">
        <f>VLOOKUP(D1144,'[1]Xử lý'!$C$175:$I$415,1,0)</f>
        <v>#N/A</v>
      </c>
      <c r="L1144" s="27"/>
      <c r="M1144" s="27"/>
      <c r="N1144" s="26" t="s">
        <v>5496</v>
      </c>
      <c r="O1144" s="26" t="b">
        <v>1</v>
      </c>
      <c r="P1144" s="26" t="s">
        <v>8937</v>
      </c>
    </row>
    <row r="1145" spans="1:16" hidden="1" x14ac:dyDescent="0.25">
      <c r="A1145" s="25">
        <v>44396</v>
      </c>
      <c r="B1145" s="25">
        <v>44396</v>
      </c>
      <c r="C1145" s="26" t="s">
        <v>8938</v>
      </c>
      <c r="D1145" s="26" t="s">
        <v>8939</v>
      </c>
      <c r="E1145" s="26" t="s">
        <v>5874</v>
      </c>
      <c r="F1145" s="26" t="s">
        <v>5495</v>
      </c>
      <c r="G1145" s="27">
        <v>297991</v>
      </c>
      <c r="H1145" s="27">
        <v>0</v>
      </c>
      <c r="I1145" s="27">
        <v>29799</v>
      </c>
      <c r="J1145" s="27">
        <v>327790</v>
      </c>
      <c r="K1145" s="27" t="e">
        <f>VLOOKUP(D1145,'[1]Xử lý'!$C$175:$I$415,1,0)</f>
        <v>#N/A</v>
      </c>
      <c r="L1145" s="27"/>
      <c r="M1145" s="27"/>
      <c r="N1145" s="26" t="s">
        <v>5496</v>
      </c>
      <c r="O1145" s="26" t="b">
        <v>1</v>
      </c>
      <c r="P1145" s="26" t="s">
        <v>8940</v>
      </c>
    </row>
    <row r="1146" spans="1:16" hidden="1" x14ac:dyDescent="0.25">
      <c r="A1146" s="25">
        <v>44396</v>
      </c>
      <c r="B1146" s="25">
        <v>44396</v>
      </c>
      <c r="C1146" s="26" t="s">
        <v>8941</v>
      </c>
      <c r="D1146" s="26" t="s">
        <v>8942</v>
      </c>
      <c r="E1146" s="26" t="s">
        <v>5874</v>
      </c>
      <c r="F1146" s="26" t="s">
        <v>5495</v>
      </c>
      <c r="G1146" s="27">
        <v>305967</v>
      </c>
      <c r="H1146" s="27">
        <v>0</v>
      </c>
      <c r="I1146" s="27">
        <v>30597</v>
      </c>
      <c r="J1146" s="27">
        <v>336564</v>
      </c>
      <c r="K1146" s="27" t="e">
        <f>VLOOKUP(D1146,'[1]Xử lý'!$C$175:$I$415,1,0)</f>
        <v>#N/A</v>
      </c>
      <c r="L1146" s="27"/>
      <c r="M1146" s="27"/>
      <c r="N1146" s="26" t="s">
        <v>5496</v>
      </c>
      <c r="O1146" s="26" t="b">
        <v>1</v>
      </c>
      <c r="P1146" s="26" t="s">
        <v>8943</v>
      </c>
    </row>
    <row r="1147" spans="1:16" hidden="1" x14ac:dyDescent="0.25">
      <c r="A1147" s="25">
        <v>44396</v>
      </c>
      <c r="B1147" s="25">
        <v>44396</v>
      </c>
      <c r="C1147" s="26" t="s">
        <v>8944</v>
      </c>
      <c r="D1147" s="26" t="s">
        <v>8945</v>
      </c>
      <c r="E1147" s="26" t="s">
        <v>5874</v>
      </c>
      <c r="F1147" s="26" t="s">
        <v>5495</v>
      </c>
      <c r="G1147" s="27">
        <v>452116</v>
      </c>
      <c r="H1147" s="27">
        <v>0</v>
      </c>
      <c r="I1147" s="27">
        <v>45212</v>
      </c>
      <c r="J1147" s="27">
        <v>497328</v>
      </c>
      <c r="K1147" s="27" t="e">
        <f>VLOOKUP(D1147,'[1]Xử lý'!$C$175:$I$415,1,0)</f>
        <v>#N/A</v>
      </c>
      <c r="L1147" s="27"/>
      <c r="M1147" s="27"/>
      <c r="N1147" s="26" t="s">
        <v>5496</v>
      </c>
      <c r="O1147" s="26" t="b">
        <v>1</v>
      </c>
      <c r="P1147" s="26" t="s">
        <v>8946</v>
      </c>
    </row>
    <row r="1148" spans="1:16" hidden="1" x14ac:dyDescent="0.25">
      <c r="A1148" s="25">
        <v>44396</v>
      </c>
      <c r="B1148" s="25">
        <v>44396</v>
      </c>
      <c r="C1148" s="26" t="s">
        <v>8947</v>
      </c>
      <c r="D1148" s="26" t="s">
        <v>8948</v>
      </c>
      <c r="E1148" s="26" t="s">
        <v>5874</v>
      </c>
      <c r="F1148" s="26" t="s">
        <v>5495</v>
      </c>
      <c r="G1148" s="27">
        <v>290015</v>
      </c>
      <c r="H1148" s="27">
        <v>0</v>
      </c>
      <c r="I1148" s="27">
        <v>29002</v>
      </c>
      <c r="J1148" s="27">
        <v>319017</v>
      </c>
      <c r="K1148" s="27" t="e">
        <f>VLOOKUP(D1148,'[1]Xử lý'!$C$175:$I$415,1,0)</f>
        <v>#N/A</v>
      </c>
      <c r="L1148" s="27"/>
      <c r="M1148" s="27"/>
      <c r="N1148" s="26" t="s">
        <v>5496</v>
      </c>
      <c r="O1148" s="26" t="b">
        <v>1</v>
      </c>
      <c r="P1148" s="26" t="s">
        <v>8949</v>
      </c>
    </row>
    <row r="1149" spans="1:16" hidden="1" x14ac:dyDescent="0.25">
      <c r="A1149" s="25">
        <v>44396</v>
      </c>
      <c r="B1149" s="25">
        <v>44396</v>
      </c>
      <c r="C1149" s="26" t="s">
        <v>8950</v>
      </c>
      <c r="D1149" s="26" t="s">
        <v>7683</v>
      </c>
      <c r="E1149" s="26" t="s">
        <v>5881</v>
      </c>
      <c r="F1149" s="26" t="s">
        <v>5495</v>
      </c>
      <c r="G1149" s="27">
        <v>361821</v>
      </c>
      <c r="H1149" s="27">
        <v>0</v>
      </c>
      <c r="I1149" s="27">
        <v>36182</v>
      </c>
      <c r="J1149" s="27">
        <v>398003</v>
      </c>
      <c r="K1149" s="29" t="str">
        <f>VLOOKUP(D1149,'[1]Xử lý'!$C$175:$I$415,1,0)</f>
        <v>0001324</v>
      </c>
      <c r="L1149" s="31"/>
      <c r="M1149" s="27"/>
      <c r="N1149" s="26" t="s">
        <v>5496</v>
      </c>
      <c r="O1149" s="26" t="b">
        <v>1</v>
      </c>
      <c r="P1149" s="26" t="s">
        <v>8951</v>
      </c>
    </row>
    <row r="1150" spans="1:16" hidden="1" x14ac:dyDescent="0.25">
      <c r="A1150" s="25">
        <v>44396</v>
      </c>
      <c r="B1150" s="25">
        <v>44396</v>
      </c>
      <c r="C1150" s="26" t="s">
        <v>8952</v>
      </c>
      <c r="D1150" s="26" t="s">
        <v>8953</v>
      </c>
      <c r="E1150" s="26" t="s">
        <v>5881</v>
      </c>
      <c r="F1150" s="26" t="s">
        <v>5495</v>
      </c>
      <c r="G1150" s="27">
        <v>486017</v>
      </c>
      <c r="H1150" s="27">
        <v>0</v>
      </c>
      <c r="I1150" s="27">
        <v>48602</v>
      </c>
      <c r="J1150" s="27">
        <v>534619</v>
      </c>
      <c r="K1150" s="27" t="e">
        <f>VLOOKUP(D1150,'[1]Xử lý'!$C$175:$I$415,1,0)</f>
        <v>#N/A</v>
      </c>
      <c r="L1150" s="27"/>
      <c r="M1150" s="27"/>
      <c r="N1150" s="26" t="s">
        <v>5496</v>
      </c>
      <c r="O1150" s="26" t="b">
        <v>1</v>
      </c>
      <c r="P1150" s="26" t="s">
        <v>8954</v>
      </c>
    </row>
    <row r="1151" spans="1:16" hidden="1" x14ac:dyDescent="0.25">
      <c r="A1151" s="25">
        <v>44396</v>
      </c>
      <c r="B1151" s="25">
        <v>44396</v>
      </c>
      <c r="C1151" s="26" t="s">
        <v>8955</v>
      </c>
      <c r="D1151" s="26" t="s">
        <v>8956</v>
      </c>
      <c r="E1151" s="26" t="s">
        <v>5881</v>
      </c>
      <c r="F1151" s="26" t="s">
        <v>5495</v>
      </c>
      <c r="G1151" s="27">
        <v>1380000</v>
      </c>
      <c r="H1151" s="27">
        <v>0</v>
      </c>
      <c r="I1151" s="27">
        <v>138000</v>
      </c>
      <c r="J1151" s="27">
        <v>1518000</v>
      </c>
      <c r="K1151" s="27" t="e">
        <f>VLOOKUP(D1151,'[1]Xử lý'!$C$175:$I$415,1,0)</f>
        <v>#N/A</v>
      </c>
      <c r="L1151" s="27"/>
      <c r="M1151" s="27"/>
      <c r="N1151" s="26" t="s">
        <v>5496</v>
      </c>
      <c r="O1151" s="26" t="b">
        <v>1</v>
      </c>
      <c r="P1151" s="26" t="s">
        <v>8957</v>
      </c>
    </row>
    <row r="1152" spans="1:16" hidden="1" x14ac:dyDescent="0.25">
      <c r="A1152" s="25">
        <v>44396</v>
      </c>
      <c r="B1152" s="25">
        <v>44396</v>
      </c>
      <c r="C1152" s="26" t="s">
        <v>8958</v>
      </c>
      <c r="D1152" s="26" t="s">
        <v>7686</v>
      </c>
      <c r="E1152" s="26" t="s">
        <v>5881</v>
      </c>
      <c r="F1152" s="26" t="s">
        <v>5495</v>
      </c>
      <c r="G1152" s="27">
        <v>417695</v>
      </c>
      <c r="H1152" s="27">
        <v>0</v>
      </c>
      <c r="I1152" s="27">
        <v>41769</v>
      </c>
      <c r="J1152" s="27">
        <v>459464</v>
      </c>
      <c r="K1152" s="29" t="str">
        <f>VLOOKUP(D1152,'[1]Xử lý'!$C$175:$I$415,1,0)</f>
        <v>0001317</v>
      </c>
      <c r="L1152" s="31"/>
      <c r="M1152" s="27"/>
      <c r="N1152" s="26" t="s">
        <v>5496</v>
      </c>
      <c r="O1152" s="26" t="b">
        <v>1</v>
      </c>
      <c r="P1152" s="26" t="s">
        <v>8959</v>
      </c>
    </row>
    <row r="1153" spans="1:16" hidden="1" x14ac:dyDescent="0.25">
      <c r="A1153" s="25">
        <v>44396</v>
      </c>
      <c r="B1153" s="25">
        <v>44396</v>
      </c>
      <c r="C1153" s="26" t="s">
        <v>8960</v>
      </c>
      <c r="D1153" s="26" t="s">
        <v>8961</v>
      </c>
      <c r="E1153" s="26" t="s">
        <v>5881</v>
      </c>
      <c r="F1153" s="26" t="s">
        <v>5495</v>
      </c>
      <c r="G1153" s="27">
        <v>73431</v>
      </c>
      <c r="H1153" s="27">
        <v>0</v>
      </c>
      <c r="I1153" s="27">
        <v>7343</v>
      </c>
      <c r="J1153" s="27">
        <v>80774</v>
      </c>
      <c r="K1153" s="27" t="e">
        <f>VLOOKUP(D1153,'[1]Xử lý'!$C$175:$I$415,1,0)</f>
        <v>#N/A</v>
      </c>
      <c r="L1153" s="27"/>
      <c r="M1153" s="27"/>
      <c r="N1153" s="26" t="s">
        <v>5496</v>
      </c>
      <c r="O1153" s="26" t="b">
        <v>1</v>
      </c>
      <c r="P1153" s="26" t="s">
        <v>8962</v>
      </c>
    </row>
    <row r="1154" spans="1:16" hidden="1" x14ac:dyDescent="0.25">
      <c r="A1154" s="25">
        <v>44396</v>
      </c>
      <c r="B1154" s="25">
        <v>44396</v>
      </c>
      <c r="C1154" s="26" t="s">
        <v>8963</v>
      </c>
      <c r="D1154" s="26" t="s">
        <v>8964</v>
      </c>
      <c r="E1154" s="26" t="s">
        <v>5881</v>
      </c>
      <c r="F1154" s="26" t="s">
        <v>5495</v>
      </c>
      <c r="G1154" s="27">
        <v>807787</v>
      </c>
      <c r="H1154" s="27">
        <v>0</v>
      </c>
      <c r="I1154" s="27">
        <v>80779</v>
      </c>
      <c r="J1154" s="27">
        <v>888566</v>
      </c>
      <c r="K1154" s="27" t="e">
        <f>VLOOKUP(D1154,'[1]Xử lý'!$C$175:$I$415,1,0)</f>
        <v>#N/A</v>
      </c>
      <c r="L1154" s="27"/>
      <c r="M1154" s="27"/>
      <c r="N1154" s="26" t="s">
        <v>5496</v>
      </c>
      <c r="O1154" s="26" t="b">
        <v>1</v>
      </c>
      <c r="P1154" s="26" t="s">
        <v>8965</v>
      </c>
    </row>
    <row r="1155" spans="1:16" hidden="1" x14ac:dyDescent="0.25">
      <c r="A1155" s="25">
        <v>44396</v>
      </c>
      <c r="B1155" s="25">
        <v>44396</v>
      </c>
      <c r="C1155" s="26" t="s">
        <v>8966</v>
      </c>
      <c r="D1155" s="26" t="s">
        <v>8967</v>
      </c>
      <c r="E1155" s="26" t="s">
        <v>5881</v>
      </c>
      <c r="F1155" s="26" t="s">
        <v>5495</v>
      </c>
      <c r="G1155" s="27">
        <v>111190</v>
      </c>
      <c r="H1155" s="27">
        <v>0</v>
      </c>
      <c r="I1155" s="27">
        <v>11119</v>
      </c>
      <c r="J1155" s="27">
        <v>122309</v>
      </c>
      <c r="K1155" s="27" t="e">
        <f>VLOOKUP(D1155,'[1]Xử lý'!$C$175:$I$415,1,0)</f>
        <v>#N/A</v>
      </c>
      <c r="L1155" s="27"/>
      <c r="M1155" s="27"/>
      <c r="N1155" s="26" t="s">
        <v>5496</v>
      </c>
      <c r="O1155" s="26" t="b">
        <v>1</v>
      </c>
      <c r="P1155" s="26" t="s">
        <v>8968</v>
      </c>
    </row>
    <row r="1156" spans="1:16" hidden="1" x14ac:dyDescent="0.25">
      <c r="A1156" s="25">
        <v>44396</v>
      </c>
      <c r="B1156" s="25">
        <v>44396</v>
      </c>
      <c r="C1156" s="26" t="s">
        <v>8969</v>
      </c>
      <c r="D1156" s="26" t="s">
        <v>8970</v>
      </c>
      <c r="E1156" s="26" t="s">
        <v>5904</v>
      </c>
      <c r="F1156" s="26" t="s">
        <v>5495</v>
      </c>
      <c r="G1156" s="27">
        <v>50182</v>
      </c>
      <c r="H1156" s="27">
        <v>0</v>
      </c>
      <c r="I1156" s="27">
        <v>5018</v>
      </c>
      <c r="J1156" s="27">
        <v>55200</v>
      </c>
      <c r="K1156" s="27" t="e">
        <f>VLOOKUP(D1156,'[1]Xử lý'!$C$175:$I$415,1,0)</f>
        <v>#N/A</v>
      </c>
      <c r="L1156" s="27"/>
      <c r="M1156" s="27"/>
      <c r="N1156" s="26" t="s">
        <v>5496</v>
      </c>
      <c r="O1156" s="26" t="b">
        <v>1</v>
      </c>
      <c r="P1156" s="26" t="s">
        <v>8971</v>
      </c>
    </row>
    <row r="1157" spans="1:16" hidden="1" x14ac:dyDescent="0.25">
      <c r="A1157" s="25">
        <v>44396</v>
      </c>
      <c r="B1157" s="25">
        <v>44396</v>
      </c>
      <c r="C1157" s="26" t="s">
        <v>8972</v>
      </c>
      <c r="D1157" s="26" t="s">
        <v>8973</v>
      </c>
      <c r="E1157" s="26" t="s">
        <v>5904</v>
      </c>
      <c r="F1157" s="26" t="s">
        <v>5495</v>
      </c>
      <c r="G1157" s="27">
        <v>94013</v>
      </c>
      <c r="H1157" s="27">
        <v>0</v>
      </c>
      <c r="I1157" s="27">
        <v>9401</v>
      </c>
      <c r="J1157" s="27">
        <v>103414</v>
      </c>
      <c r="K1157" s="27" t="e">
        <f>VLOOKUP(D1157,'[1]Xử lý'!$C$175:$I$415,1,0)</f>
        <v>#N/A</v>
      </c>
      <c r="L1157" s="27"/>
      <c r="M1157" s="27"/>
      <c r="N1157" s="26" t="s">
        <v>5496</v>
      </c>
      <c r="O1157" s="26" t="b">
        <v>1</v>
      </c>
      <c r="P1157" s="26" t="s">
        <v>8974</v>
      </c>
    </row>
    <row r="1158" spans="1:16" hidden="1" x14ac:dyDescent="0.25">
      <c r="A1158" s="25">
        <v>44396</v>
      </c>
      <c r="B1158" s="25">
        <v>44396</v>
      </c>
      <c r="C1158" s="26" t="s">
        <v>8975</v>
      </c>
      <c r="D1158" s="26" t="s">
        <v>8976</v>
      </c>
      <c r="E1158" s="26" t="s">
        <v>5904</v>
      </c>
      <c r="F1158" s="26" t="s">
        <v>5495</v>
      </c>
      <c r="G1158" s="27">
        <v>175574</v>
      </c>
      <c r="H1158" s="27">
        <v>0</v>
      </c>
      <c r="I1158" s="27">
        <v>17557</v>
      </c>
      <c r="J1158" s="27">
        <v>193131</v>
      </c>
      <c r="K1158" s="27" t="e">
        <f>VLOOKUP(D1158,'[1]Xử lý'!$C$175:$I$415,1,0)</f>
        <v>#N/A</v>
      </c>
      <c r="L1158" s="27"/>
      <c r="M1158" s="27"/>
      <c r="N1158" s="26" t="s">
        <v>5496</v>
      </c>
      <c r="O1158" s="26" t="b">
        <v>1</v>
      </c>
      <c r="P1158" s="26" t="s">
        <v>8977</v>
      </c>
    </row>
    <row r="1159" spans="1:16" hidden="1" x14ac:dyDescent="0.25">
      <c r="A1159" s="25">
        <v>44396</v>
      </c>
      <c r="B1159" s="25">
        <v>44396</v>
      </c>
      <c r="C1159" s="26" t="s">
        <v>8978</v>
      </c>
      <c r="D1159" s="26" t="s">
        <v>8979</v>
      </c>
      <c r="E1159" s="26" t="s">
        <v>5904</v>
      </c>
      <c r="F1159" s="26" t="s">
        <v>5495</v>
      </c>
      <c r="G1159" s="27">
        <v>203978</v>
      </c>
      <c r="H1159" s="27">
        <v>0</v>
      </c>
      <c r="I1159" s="27">
        <v>20398</v>
      </c>
      <c r="J1159" s="27">
        <v>224376</v>
      </c>
      <c r="K1159" s="27" t="e">
        <f>VLOOKUP(D1159,'[1]Xử lý'!$C$175:$I$415,1,0)</f>
        <v>#N/A</v>
      </c>
      <c r="L1159" s="27"/>
      <c r="M1159" s="27"/>
      <c r="N1159" s="26" t="s">
        <v>5496</v>
      </c>
      <c r="O1159" s="26" t="b">
        <v>1</v>
      </c>
      <c r="P1159" s="26" t="s">
        <v>8980</v>
      </c>
    </row>
    <row r="1160" spans="1:16" hidden="1" x14ac:dyDescent="0.25">
      <c r="A1160" s="25">
        <v>44396</v>
      </c>
      <c r="B1160" s="25">
        <v>44396</v>
      </c>
      <c r="C1160" s="26" t="s">
        <v>8981</v>
      </c>
      <c r="D1160" s="26" t="s">
        <v>8982</v>
      </c>
      <c r="E1160" s="26" t="s">
        <v>5904</v>
      </c>
      <c r="F1160" s="26" t="s">
        <v>5495</v>
      </c>
      <c r="G1160" s="27">
        <v>101989</v>
      </c>
      <c r="H1160" s="27">
        <v>0</v>
      </c>
      <c r="I1160" s="27">
        <v>10199</v>
      </c>
      <c r="J1160" s="27">
        <v>112188</v>
      </c>
      <c r="K1160" s="27" t="e">
        <f>VLOOKUP(D1160,'[1]Xử lý'!$C$175:$I$415,1,0)</f>
        <v>#N/A</v>
      </c>
      <c r="L1160" s="27"/>
      <c r="M1160" s="27"/>
      <c r="N1160" s="26" t="s">
        <v>5496</v>
      </c>
      <c r="O1160" s="26" t="b">
        <v>1</v>
      </c>
      <c r="P1160" s="26" t="s">
        <v>8983</v>
      </c>
    </row>
    <row r="1161" spans="1:16" hidden="1" x14ac:dyDescent="0.25">
      <c r="A1161" s="25">
        <v>44396</v>
      </c>
      <c r="B1161" s="25">
        <v>44396</v>
      </c>
      <c r="C1161" s="26" t="s">
        <v>8984</v>
      </c>
      <c r="D1161" s="26" t="s">
        <v>8985</v>
      </c>
      <c r="E1161" s="26" t="s">
        <v>5904</v>
      </c>
      <c r="F1161" s="26" t="s">
        <v>5495</v>
      </c>
      <c r="G1161" s="27">
        <v>175574</v>
      </c>
      <c r="H1161" s="27">
        <v>0</v>
      </c>
      <c r="I1161" s="27">
        <v>17557</v>
      </c>
      <c r="J1161" s="27">
        <v>193131</v>
      </c>
      <c r="K1161" s="27" t="e">
        <f>VLOOKUP(D1161,'[1]Xử lý'!$C$175:$I$415,1,0)</f>
        <v>#N/A</v>
      </c>
      <c r="L1161" s="27"/>
      <c r="M1161" s="27"/>
      <c r="N1161" s="26" t="s">
        <v>5496</v>
      </c>
      <c r="O1161" s="26" t="b">
        <v>1</v>
      </c>
      <c r="P1161" s="26" t="s">
        <v>8986</v>
      </c>
    </row>
    <row r="1162" spans="1:16" hidden="1" x14ac:dyDescent="0.25">
      <c r="A1162" s="25">
        <v>44396</v>
      </c>
      <c r="B1162" s="25">
        <v>44396</v>
      </c>
      <c r="C1162" s="26" t="s">
        <v>8987</v>
      </c>
      <c r="D1162" s="26" t="s">
        <v>8988</v>
      </c>
      <c r="E1162" s="26" t="s">
        <v>5904</v>
      </c>
      <c r="F1162" s="26" t="s">
        <v>5495</v>
      </c>
      <c r="G1162" s="27">
        <v>101989</v>
      </c>
      <c r="H1162" s="27">
        <v>0</v>
      </c>
      <c r="I1162" s="27">
        <v>10199</v>
      </c>
      <c r="J1162" s="27">
        <v>112188</v>
      </c>
      <c r="K1162" s="27" t="e">
        <f>VLOOKUP(D1162,'[1]Xử lý'!$C$175:$I$415,1,0)</f>
        <v>#N/A</v>
      </c>
      <c r="L1162" s="27"/>
      <c r="M1162" s="27"/>
      <c r="N1162" s="26" t="s">
        <v>5496</v>
      </c>
      <c r="O1162" s="26" t="b">
        <v>1</v>
      </c>
      <c r="P1162" s="26" t="s">
        <v>8989</v>
      </c>
    </row>
    <row r="1163" spans="1:16" hidden="1" x14ac:dyDescent="0.25">
      <c r="A1163" s="25">
        <v>44396</v>
      </c>
      <c r="B1163" s="25">
        <v>44396</v>
      </c>
      <c r="C1163" s="26" t="s">
        <v>8990</v>
      </c>
      <c r="D1163" s="26" t="s">
        <v>8991</v>
      </c>
      <c r="E1163" s="26" t="s">
        <v>5904</v>
      </c>
      <c r="F1163" s="26" t="s">
        <v>5495</v>
      </c>
      <c r="G1163" s="27">
        <v>105777</v>
      </c>
      <c r="H1163" s="27">
        <v>0</v>
      </c>
      <c r="I1163" s="27">
        <v>10578</v>
      </c>
      <c r="J1163" s="27">
        <v>116355</v>
      </c>
      <c r="K1163" s="27" t="e">
        <f>VLOOKUP(D1163,'[1]Xử lý'!$C$175:$I$415,1,0)</f>
        <v>#N/A</v>
      </c>
      <c r="L1163" s="27"/>
      <c r="M1163" s="27"/>
      <c r="N1163" s="26" t="s">
        <v>5496</v>
      </c>
      <c r="O1163" s="26" t="b">
        <v>1</v>
      </c>
      <c r="P1163" s="26" t="s">
        <v>8992</v>
      </c>
    </row>
    <row r="1164" spans="1:16" hidden="1" x14ac:dyDescent="0.25">
      <c r="A1164" s="25">
        <v>44396</v>
      </c>
      <c r="B1164" s="25">
        <v>44396</v>
      </c>
      <c r="C1164" s="26" t="s">
        <v>8993</v>
      </c>
      <c r="D1164" s="26" t="s">
        <v>8994</v>
      </c>
      <c r="E1164" s="26" t="s">
        <v>5904</v>
      </c>
      <c r="F1164" s="26" t="s">
        <v>5495</v>
      </c>
      <c r="G1164" s="27">
        <v>55595</v>
      </c>
      <c r="H1164" s="27">
        <v>0</v>
      </c>
      <c r="I1164" s="27">
        <v>5560</v>
      </c>
      <c r="J1164" s="27">
        <v>61155</v>
      </c>
      <c r="K1164" s="27" t="e">
        <f>VLOOKUP(D1164,'[1]Xử lý'!$C$175:$I$415,1,0)</f>
        <v>#N/A</v>
      </c>
      <c r="L1164" s="27"/>
      <c r="M1164" s="27"/>
      <c r="N1164" s="26" t="s">
        <v>5496</v>
      </c>
      <c r="O1164" s="26" t="b">
        <v>1</v>
      </c>
      <c r="P1164" s="26" t="s">
        <v>8995</v>
      </c>
    </row>
    <row r="1165" spans="1:16" hidden="1" x14ac:dyDescent="0.25">
      <c r="A1165" s="25">
        <v>44396</v>
      </c>
      <c r="B1165" s="25">
        <v>44396</v>
      </c>
      <c r="C1165" s="26" t="s">
        <v>8996</v>
      </c>
      <c r="D1165" s="26" t="s">
        <v>8997</v>
      </c>
      <c r="E1165" s="26" t="s">
        <v>5908</v>
      </c>
      <c r="F1165" s="26" t="s">
        <v>5495</v>
      </c>
      <c r="G1165" s="27">
        <v>1458051</v>
      </c>
      <c r="H1165" s="27">
        <v>0</v>
      </c>
      <c r="I1165" s="27">
        <v>145805</v>
      </c>
      <c r="J1165" s="27">
        <v>1603856</v>
      </c>
      <c r="K1165" s="27" t="e">
        <f>VLOOKUP(D1165,'[1]Xử lý'!$C$175:$I$415,1,0)</f>
        <v>#N/A</v>
      </c>
      <c r="L1165" s="27"/>
      <c r="M1165" s="27"/>
      <c r="N1165" s="26" t="s">
        <v>5496</v>
      </c>
      <c r="O1165" s="26" t="b">
        <v>1</v>
      </c>
      <c r="P1165" s="26" t="s">
        <v>8998</v>
      </c>
    </row>
    <row r="1166" spans="1:16" hidden="1" x14ac:dyDescent="0.25">
      <c r="A1166" s="25">
        <v>44396</v>
      </c>
      <c r="B1166" s="25">
        <v>44396</v>
      </c>
      <c r="C1166" s="26" t="s">
        <v>8999</v>
      </c>
      <c r="D1166" s="26" t="s">
        <v>9000</v>
      </c>
      <c r="E1166" s="26" t="s">
        <v>5908</v>
      </c>
      <c r="F1166" s="26" t="s">
        <v>5495</v>
      </c>
      <c r="G1166" s="27">
        <v>101989</v>
      </c>
      <c r="H1166" s="27">
        <v>0</v>
      </c>
      <c r="I1166" s="27">
        <v>10199</v>
      </c>
      <c r="J1166" s="27">
        <v>112188</v>
      </c>
      <c r="K1166" s="27" t="e">
        <f>VLOOKUP(D1166,'[1]Xử lý'!$C$175:$I$415,1,0)</f>
        <v>#N/A</v>
      </c>
      <c r="L1166" s="27"/>
      <c r="M1166" s="27"/>
      <c r="N1166" s="26" t="s">
        <v>5496</v>
      </c>
      <c r="O1166" s="26" t="b">
        <v>1</v>
      </c>
      <c r="P1166" s="26" t="s">
        <v>9001</v>
      </c>
    </row>
    <row r="1167" spans="1:16" hidden="1" x14ac:dyDescent="0.25">
      <c r="A1167" s="25">
        <v>44396</v>
      </c>
      <c r="B1167" s="25">
        <v>44396</v>
      </c>
      <c r="C1167" s="26" t="s">
        <v>9002</v>
      </c>
      <c r="D1167" s="26" t="s">
        <v>9003</v>
      </c>
      <c r="E1167" s="26" t="s">
        <v>5908</v>
      </c>
      <c r="F1167" s="26" t="s">
        <v>5495</v>
      </c>
      <c r="G1167" s="27">
        <v>101989</v>
      </c>
      <c r="H1167" s="27">
        <v>0</v>
      </c>
      <c r="I1167" s="27">
        <v>10199</v>
      </c>
      <c r="J1167" s="27">
        <v>112188</v>
      </c>
      <c r="K1167" s="27" t="e">
        <f>VLOOKUP(D1167,'[1]Xử lý'!$C$175:$I$415,1,0)</f>
        <v>#N/A</v>
      </c>
      <c r="L1167" s="27"/>
      <c r="M1167" s="27"/>
      <c r="N1167" s="26" t="s">
        <v>5496</v>
      </c>
      <c r="O1167" s="26" t="b">
        <v>1</v>
      </c>
      <c r="P1167" s="26" t="s">
        <v>9004</v>
      </c>
    </row>
    <row r="1168" spans="1:16" hidden="1" x14ac:dyDescent="0.25">
      <c r="A1168" s="25">
        <v>44396</v>
      </c>
      <c r="B1168" s="25">
        <v>44396</v>
      </c>
      <c r="C1168" s="26" t="s">
        <v>9005</v>
      </c>
      <c r="D1168" s="26" t="s">
        <v>9006</v>
      </c>
      <c r="E1168" s="26" t="s">
        <v>5904</v>
      </c>
      <c r="F1168" s="26" t="s">
        <v>5495</v>
      </c>
      <c r="G1168" s="27">
        <v>50182</v>
      </c>
      <c r="H1168" s="27">
        <v>0</v>
      </c>
      <c r="I1168" s="27">
        <v>5018</v>
      </c>
      <c r="J1168" s="27">
        <v>55200</v>
      </c>
      <c r="K1168" s="27" t="e">
        <f>VLOOKUP(D1168,'[1]Xử lý'!$C$175:$I$415,1,0)</f>
        <v>#N/A</v>
      </c>
      <c r="L1168" s="27"/>
      <c r="M1168" s="27"/>
      <c r="N1168" s="26" t="s">
        <v>5496</v>
      </c>
      <c r="O1168" s="26" t="b">
        <v>1</v>
      </c>
      <c r="P1168" s="26" t="s">
        <v>9007</v>
      </c>
    </row>
    <row r="1169" spans="1:16" hidden="1" x14ac:dyDescent="0.25">
      <c r="A1169" s="25">
        <v>44396</v>
      </c>
      <c r="B1169" s="25">
        <v>44396</v>
      </c>
      <c r="C1169" s="26" t="s">
        <v>9008</v>
      </c>
      <c r="D1169" s="26" t="s">
        <v>9009</v>
      </c>
      <c r="E1169" s="26" t="s">
        <v>5922</v>
      </c>
      <c r="F1169" s="26" t="s">
        <v>5495</v>
      </c>
      <c r="G1169" s="27">
        <v>138000</v>
      </c>
      <c r="H1169" s="27">
        <v>0</v>
      </c>
      <c r="I1169" s="27">
        <v>13800</v>
      </c>
      <c r="J1169" s="27">
        <v>151800</v>
      </c>
      <c r="K1169" s="27" t="e">
        <f>VLOOKUP(D1169,'[1]Xử lý'!$C$175:$I$415,1,0)</f>
        <v>#N/A</v>
      </c>
      <c r="L1169" s="27"/>
      <c r="M1169" s="27"/>
      <c r="N1169" s="26" t="s">
        <v>5496</v>
      </c>
      <c r="O1169" s="26" t="b">
        <v>1</v>
      </c>
      <c r="P1169" s="26" t="s">
        <v>9010</v>
      </c>
    </row>
    <row r="1170" spans="1:16" hidden="1" x14ac:dyDescent="0.25">
      <c r="A1170" s="25">
        <v>44396</v>
      </c>
      <c r="B1170" s="25">
        <v>44396</v>
      </c>
      <c r="C1170" s="26" t="s">
        <v>9011</v>
      </c>
      <c r="D1170" s="26" t="s">
        <v>9012</v>
      </c>
      <c r="E1170" s="26" t="s">
        <v>5922</v>
      </c>
      <c r="F1170" s="26" t="s">
        <v>5495</v>
      </c>
      <c r="G1170" s="27">
        <v>305967</v>
      </c>
      <c r="H1170" s="27">
        <v>0</v>
      </c>
      <c r="I1170" s="27">
        <v>30597</v>
      </c>
      <c r="J1170" s="27">
        <v>336564</v>
      </c>
      <c r="K1170" s="27" t="e">
        <f>VLOOKUP(D1170,'[1]Xử lý'!$C$175:$I$415,1,0)</f>
        <v>#N/A</v>
      </c>
      <c r="L1170" s="27"/>
      <c r="M1170" s="27"/>
      <c r="N1170" s="26" t="s">
        <v>5496</v>
      </c>
      <c r="O1170" s="26" t="b">
        <v>1</v>
      </c>
      <c r="P1170" s="26" t="s">
        <v>9013</v>
      </c>
    </row>
    <row r="1171" spans="1:16" hidden="1" x14ac:dyDescent="0.25">
      <c r="A1171" s="25">
        <v>44396</v>
      </c>
      <c r="B1171" s="25">
        <v>44396</v>
      </c>
      <c r="C1171" s="26" t="s">
        <v>9014</v>
      </c>
      <c r="D1171" s="26" t="s">
        <v>9015</v>
      </c>
      <c r="E1171" s="26" t="s">
        <v>5918</v>
      </c>
      <c r="F1171" s="26" t="s">
        <v>5495</v>
      </c>
      <c r="G1171" s="27">
        <v>580030</v>
      </c>
      <c r="H1171" s="27">
        <v>0</v>
      </c>
      <c r="I1171" s="27">
        <v>58003</v>
      </c>
      <c r="J1171" s="27">
        <v>638033</v>
      </c>
      <c r="K1171" s="27" t="e">
        <f>VLOOKUP(D1171,'[1]Xử lý'!$C$175:$I$415,1,0)</f>
        <v>#N/A</v>
      </c>
      <c r="L1171" s="27"/>
      <c r="M1171" s="27"/>
      <c r="N1171" s="26" t="s">
        <v>5496</v>
      </c>
      <c r="O1171" s="26" t="b">
        <v>1</v>
      </c>
      <c r="P1171" s="26" t="s">
        <v>9016</v>
      </c>
    </row>
    <row r="1172" spans="1:16" hidden="1" x14ac:dyDescent="0.25">
      <c r="A1172" s="25">
        <v>44396</v>
      </c>
      <c r="B1172" s="25">
        <v>44396</v>
      </c>
      <c r="C1172" s="26" t="s">
        <v>9017</v>
      </c>
      <c r="D1172" s="26" t="s">
        <v>9018</v>
      </c>
      <c r="E1172" s="26" t="s">
        <v>5918</v>
      </c>
      <c r="F1172" s="26" t="s">
        <v>5495</v>
      </c>
      <c r="G1172" s="27">
        <v>150546</v>
      </c>
      <c r="H1172" s="27">
        <v>0</v>
      </c>
      <c r="I1172" s="27">
        <v>15055</v>
      </c>
      <c r="J1172" s="27">
        <v>165601</v>
      </c>
      <c r="K1172" s="27" t="e">
        <f>VLOOKUP(D1172,'[1]Xử lý'!$C$175:$I$415,1,0)</f>
        <v>#N/A</v>
      </c>
      <c r="L1172" s="27"/>
      <c r="M1172" s="27"/>
      <c r="N1172" s="26" t="s">
        <v>5496</v>
      </c>
      <c r="O1172" s="26" t="b">
        <v>1</v>
      </c>
      <c r="P1172" s="26" t="s">
        <v>9019</v>
      </c>
    </row>
    <row r="1173" spans="1:16" hidden="1" x14ac:dyDescent="0.25">
      <c r="A1173" s="25">
        <v>44396</v>
      </c>
      <c r="B1173" s="25">
        <v>44396</v>
      </c>
      <c r="C1173" s="26" t="s">
        <v>9020</v>
      </c>
      <c r="D1173" s="26" t="s">
        <v>9021</v>
      </c>
      <c r="E1173" s="26" t="s">
        <v>6566</v>
      </c>
      <c r="F1173" s="26" t="s">
        <v>5495</v>
      </c>
      <c r="G1173" s="27">
        <v>111058</v>
      </c>
      <c r="H1173" s="27">
        <v>0</v>
      </c>
      <c r="I1173" s="27">
        <v>11106</v>
      </c>
      <c r="J1173" s="27">
        <v>122164</v>
      </c>
      <c r="K1173" s="27" t="e">
        <f>VLOOKUP(D1173,'[1]Xử lý'!$C$175:$I$415,1,0)</f>
        <v>#N/A</v>
      </c>
      <c r="L1173" s="27"/>
      <c r="M1173" s="27"/>
      <c r="N1173" s="26" t="s">
        <v>5496</v>
      </c>
      <c r="O1173" s="26" t="b">
        <v>1</v>
      </c>
      <c r="P1173" s="26" t="s">
        <v>9022</v>
      </c>
    </row>
    <row r="1174" spans="1:16" hidden="1" x14ac:dyDescent="0.25">
      <c r="A1174" s="25">
        <v>44396</v>
      </c>
      <c r="B1174" s="25">
        <v>44396</v>
      </c>
      <c r="C1174" s="26" t="s">
        <v>9023</v>
      </c>
      <c r="D1174" s="26" t="s">
        <v>9024</v>
      </c>
      <c r="E1174" s="26" t="s">
        <v>5930</v>
      </c>
      <c r="F1174" s="26" t="s">
        <v>5495</v>
      </c>
      <c r="G1174" s="27">
        <v>776032</v>
      </c>
      <c r="H1174" s="27">
        <v>0</v>
      </c>
      <c r="I1174" s="27">
        <v>77603</v>
      </c>
      <c r="J1174" s="27">
        <v>853635</v>
      </c>
      <c r="K1174" s="27" t="e">
        <f>VLOOKUP(D1174,'[1]Xử lý'!$C$175:$I$415,1,0)</f>
        <v>#N/A</v>
      </c>
      <c r="L1174" s="27"/>
      <c r="M1174" s="27"/>
      <c r="N1174" s="26" t="s">
        <v>5496</v>
      </c>
      <c r="O1174" s="26" t="b">
        <v>1</v>
      </c>
      <c r="P1174" s="26" t="s">
        <v>9025</v>
      </c>
    </row>
    <row r="1175" spans="1:16" hidden="1" x14ac:dyDescent="0.25">
      <c r="A1175" s="25">
        <v>44396</v>
      </c>
      <c r="B1175" s="25">
        <v>44396</v>
      </c>
      <c r="C1175" s="26" t="s">
        <v>9026</v>
      </c>
      <c r="D1175" s="26" t="s">
        <v>9027</v>
      </c>
      <c r="E1175" s="26" t="s">
        <v>5945</v>
      </c>
      <c r="F1175" s="26" t="s">
        <v>5495</v>
      </c>
      <c r="G1175" s="27">
        <v>305967</v>
      </c>
      <c r="H1175" s="27">
        <v>0</v>
      </c>
      <c r="I1175" s="27">
        <v>30597</v>
      </c>
      <c r="J1175" s="27">
        <v>336564</v>
      </c>
      <c r="K1175" s="27" t="e">
        <f>VLOOKUP(D1175,'[1]Xử lý'!$C$175:$I$415,1,0)</f>
        <v>#N/A</v>
      </c>
      <c r="L1175" s="27"/>
      <c r="M1175" s="27"/>
      <c r="N1175" s="26" t="s">
        <v>5496</v>
      </c>
      <c r="O1175" s="26" t="b">
        <v>1</v>
      </c>
      <c r="P1175" s="26" t="s">
        <v>9028</v>
      </c>
    </row>
    <row r="1176" spans="1:16" hidden="1" x14ac:dyDescent="0.25">
      <c r="A1176" s="25">
        <v>44396</v>
      </c>
      <c r="B1176" s="25">
        <v>44396</v>
      </c>
      <c r="C1176" s="26" t="s">
        <v>9029</v>
      </c>
      <c r="D1176" s="26" t="s">
        <v>9030</v>
      </c>
      <c r="E1176" s="26" t="s">
        <v>5941</v>
      </c>
      <c r="F1176" s="26" t="s">
        <v>5495</v>
      </c>
      <c r="G1176" s="27">
        <v>92000</v>
      </c>
      <c r="H1176" s="27">
        <v>0</v>
      </c>
      <c r="I1176" s="27">
        <v>9200</v>
      </c>
      <c r="J1176" s="27">
        <v>101200</v>
      </c>
      <c r="K1176" s="27" t="e">
        <f>VLOOKUP(D1176,'[1]Xử lý'!$C$175:$I$415,1,0)</f>
        <v>#N/A</v>
      </c>
      <c r="L1176" s="27"/>
      <c r="M1176" s="27"/>
      <c r="N1176" s="26" t="s">
        <v>5496</v>
      </c>
      <c r="O1176" s="26" t="b">
        <v>1</v>
      </c>
      <c r="P1176" s="26" t="s">
        <v>9031</v>
      </c>
    </row>
    <row r="1177" spans="1:16" hidden="1" x14ac:dyDescent="0.25">
      <c r="A1177" s="25">
        <v>44396</v>
      </c>
      <c r="B1177" s="25">
        <v>44396</v>
      </c>
      <c r="C1177" s="26" t="s">
        <v>9032</v>
      </c>
      <c r="D1177" s="26" t="s">
        <v>9033</v>
      </c>
      <c r="E1177" s="26" t="s">
        <v>5941</v>
      </c>
      <c r="F1177" s="26" t="s">
        <v>5495</v>
      </c>
      <c r="G1177" s="27">
        <v>101989</v>
      </c>
      <c r="H1177" s="27">
        <v>0</v>
      </c>
      <c r="I1177" s="27">
        <v>10199</v>
      </c>
      <c r="J1177" s="27">
        <v>112188</v>
      </c>
      <c r="K1177" s="27" t="e">
        <f>VLOOKUP(D1177,'[1]Xử lý'!$C$175:$I$415,1,0)</f>
        <v>#N/A</v>
      </c>
      <c r="L1177" s="27"/>
      <c r="M1177" s="27"/>
      <c r="N1177" s="26" t="s">
        <v>5496</v>
      </c>
      <c r="O1177" s="26" t="b">
        <v>1</v>
      </c>
      <c r="P1177" s="26" t="s">
        <v>9034</v>
      </c>
    </row>
    <row r="1178" spans="1:16" hidden="1" x14ac:dyDescent="0.25">
      <c r="A1178" s="25">
        <v>44396</v>
      </c>
      <c r="B1178" s="25">
        <v>44396</v>
      </c>
      <c r="C1178" s="26" t="s">
        <v>9035</v>
      </c>
      <c r="D1178" s="26" t="s">
        <v>9036</v>
      </c>
      <c r="E1178" s="26" t="s">
        <v>5937</v>
      </c>
      <c r="F1178" s="26" t="s">
        <v>5495</v>
      </c>
      <c r="G1178" s="27">
        <v>711390</v>
      </c>
      <c r="H1178" s="27">
        <v>0</v>
      </c>
      <c r="I1178" s="27">
        <v>71138</v>
      </c>
      <c r="J1178" s="27">
        <v>782528</v>
      </c>
      <c r="K1178" s="27" t="e">
        <f>VLOOKUP(D1178,'[1]Xử lý'!$C$175:$I$415,1,0)</f>
        <v>#N/A</v>
      </c>
      <c r="L1178" s="27"/>
      <c r="M1178" s="27"/>
      <c r="N1178" s="26" t="s">
        <v>5496</v>
      </c>
      <c r="O1178" s="26" t="b">
        <v>1</v>
      </c>
      <c r="P1178" s="26" t="s">
        <v>9037</v>
      </c>
    </row>
    <row r="1179" spans="1:16" hidden="1" x14ac:dyDescent="0.25">
      <c r="A1179" s="25">
        <v>44396</v>
      </c>
      <c r="B1179" s="25">
        <v>44396</v>
      </c>
      <c r="C1179" s="26" t="s">
        <v>9038</v>
      </c>
      <c r="D1179" s="26" t="s">
        <v>9039</v>
      </c>
      <c r="E1179" s="26" t="s">
        <v>5941</v>
      </c>
      <c r="F1179" s="26" t="s">
        <v>5495</v>
      </c>
      <c r="G1179" s="27">
        <v>87787</v>
      </c>
      <c r="H1179" s="27">
        <v>0</v>
      </c>
      <c r="I1179" s="27">
        <v>8779</v>
      </c>
      <c r="J1179" s="27">
        <v>96566</v>
      </c>
      <c r="K1179" s="27" t="e">
        <f>VLOOKUP(D1179,'[1]Xử lý'!$C$175:$I$415,1,0)</f>
        <v>#N/A</v>
      </c>
      <c r="L1179" s="27"/>
      <c r="M1179" s="27"/>
      <c r="N1179" s="26" t="s">
        <v>5496</v>
      </c>
      <c r="O1179" s="26" t="b">
        <v>1</v>
      </c>
      <c r="P1179" s="26" t="s">
        <v>9040</v>
      </c>
    </row>
    <row r="1180" spans="1:16" hidden="1" x14ac:dyDescent="0.25">
      <c r="A1180" s="25">
        <v>44396</v>
      </c>
      <c r="B1180" s="25">
        <v>44396</v>
      </c>
      <c r="C1180" s="26" t="s">
        <v>9041</v>
      </c>
      <c r="D1180" s="26" t="s">
        <v>9042</v>
      </c>
      <c r="E1180" s="26" t="s">
        <v>5937</v>
      </c>
      <c r="F1180" s="26" t="s">
        <v>5495</v>
      </c>
      <c r="G1180" s="27">
        <v>150546</v>
      </c>
      <c r="H1180" s="27">
        <v>0</v>
      </c>
      <c r="I1180" s="27">
        <v>15055</v>
      </c>
      <c r="J1180" s="27">
        <v>165601</v>
      </c>
      <c r="K1180" s="27" t="e">
        <f>VLOOKUP(D1180,'[1]Xử lý'!$C$175:$I$415,1,0)</f>
        <v>#N/A</v>
      </c>
      <c r="L1180" s="27"/>
      <c r="M1180" s="27"/>
      <c r="N1180" s="26" t="s">
        <v>5496</v>
      </c>
      <c r="O1180" s="26" t="b">
        <v>1</v>
      </c>
      <c r="P1180" s="26" t="s">
        <v>9043</v>
      </c>
    </row>
    <row r="1181" spans="1:16" hidden="1" x14ac:dyDescent="0.25">
      <c r="A1181" s="25">
        <v>44396</v>
      </c>
      <c r="B1181" s="25">
        <v>44396</v>
      </c>
      <c r="C1181" s="26" t="s">
        <v>9044</v>
      </c>
      <c r="D1181" s="26" t="s">
        <v>9045</v>
      </c>
      <c r="E1181" s="26" t="s">
        <v>5949</v>
      </c>
      <c r="F1181" s="26" t="s">
        <v>5495</v>
      </c>
      <c r="G1181" s="27">
        <v>424601</v>
      </c>
      <c r="H1181" s="27">
        <v>0</v>
      </c>
      <c r="I1181" s="27">
        <v>42460</v>
      </c>
      <c r="J1181" s="27">
        <v>467061</v>
      </c>
      <c r="K1181" s="27" t="e">
        <f>VLOOKUP(D1181,'[1]Xử lý'!$C$175:$I$415,1,0)</f>
        <v>#N/A</v>
      </c>
      <c r="L1181" s="27"/>
      <c r="M1181" s="27"/>
      <c r="N1181" s="26" t="s">
        <v>5496</v>
      </c>
      <c r="O1181" s="26" t="b">
        <v>1</v>
      </c>
      <c r="P1181" s="26" t="s">
        <v>9046</v>
      </c>
    </row>
    <row r="1182" spans="1:16" hidden="1" x14ac:dyDescent="0.25">
      <c r="A1182" s="25">
        <v>44396</v>
      </c>
      <c r="B1182" s="25">
        <v>44396</v>
      </c>
      <c r="C1182" s="26" t="s">
        <v>9047</v>
      </c>
      <c r="D1182" s="26" t="s">
        <v>9048</v>
      </c>
      <c r="E1182" s="26" t="s">
        <v>6239</v>
      </c>
      <c r="F1182" s="26" t="s">
        <v>5495</v>
      </c>
      <c r="G1182" s="27">
        <v>94013</v>
      </c>
      <c r="H1182" s="27">
        <v>0</v>
      </c>
      <c r="I1182" s="27">
        <v>9401</v>
      </c>
      <c r="J1182" s="27">
        <v>103414</v>
      </c>
      <c r="K1182" s="27" t="e">
        <f>VLOOKUP(D1182,'[1]Xử lý'!$C$175:$I$415,1,0)</f>
        <v>#N/A</v>
      </c>
      <c r="L1182" s="27"/>
      <c r="M1182" s="27"/>
      <c r="N1182" s="26" t="s">
        <v>5496</v>
      </c>
      <c r="O1182" s="26" t="b">
        <v>1</v>
      </c>
      <c r="P1182" s="26" t="s">
        <v>9049</v>
      </c>
    </row>
    <row r="1183" spans="1:16" hidden="1" x14ac:dyDescent="0.25">
      <c r="A1183" s="25">
        <v>44396</v>
      </c>
      <c r="B1183" s="25">
        <v>44396</v>
      </c>
      <c r="C1183" s="26" t="s">
        <v>9050</v>
      </c>
      <c r="D1183" s="26" t="s">
        <v>9051</v>
      </c>
      <c r="E1183" s="26" t="s">
        <v>6239</v>
      </c>
      <c r="F1183" s="26" t="s">
        <v>5495</v>
      </c>
      <c r="G1183" s="27">
        <v>55595</v>
      </c>
      <c r="H1183" s="27">
        <v>0</v>
      </c>
      <c r="I1183" s="27">
        <v>5560</v>
      </c>
      <c r="J1183" s="27">
        <v>61155</v>
      </c>
      <c r="K1183" s="27" t="e">
        <f>VLOOKUP(D1183,'[1]Xử lý'!$C$175:$I$415,1,0)</f>
        <v>#N/A</v>
      </c>
      <c r="L1183" s="27"/>
      <c r="M1183" s="27"/>
      <c r="N1183" s="26" t="s">
        <v>5496</v>
      </c>
      <c r="O1183" s="26" t="b">
        <v>1</v>
      </c>
      <c r="P1183" s="26" t="s">
        <v>9052</v>
      </c>
    </row>
    <row r="1184" spans="1:16" hidden="1" x14ac:dyDescent="0.25">
      <c r="A1184" s="25">
        <v>44396</v>
      </c>
      <c r="B1184" s="25">
        <v>44396</v>
      </c>
      <c r="C1184" s="26" t="s">
        <v>9053</v>
      </c>
      <c r="D1184" s="26" t="s">
        <v>9054</v>
      </c>
      <c r="E1184" s="26" t="s">
        <v>5953</v>
      </c>
      <c r="F1184" s="26" t="s">
        <v>5495</v>
      </c>
      <c r="G1184" s="27">
        <v>184000</v>
      </c>
      <c r="H1184" s="27">
        <v>0</v>
      </c>
      <c r="I1184" s="27">
        <v>18400</v>
      </c>
      <c r="J1184" s="27">
        <v>202400</v>
      </c>
      <c r="K1184" s="27" t="e">
        <f>VLOOKUP(D1184,'[1]Xử lý'!$C$175:$I$415,1,0)</f>
        <v>#N/A</v>
      </c>
      <c r="L1184" s="27"/>
      <c r="M1184" s="27"/>
      <c r="N1184" s="26" t="s">
        <v>5496</v>
      </c>
      <c r="O1184" s="26" t="b">
        <v>1</v>
      </c>
      <c r="P1184" s="26" t="s">
        <v>9055</v>
      </c>
    </row>
    <row r="1185" spans="1:16" hidden="1" x14ac:dyDescent="0.25">
      <c r="A1185" s="25">
        <v>44396</v>
      </c>
      <c r="B1185" s="25">
        <v>44396</v>
      </c>
      <c r="C1185" s="26" t="s">
        <v>9056</v>
      </c>
      <c r="D1185" s="26" t="s">
        <v>9057</v>
      </c>
      <c r="E1185" s="26" t="s">
        <v>5953</v>
      </c>
      <c r="F1185" s="26" t="s">
        <v>5495</v>
      </c>
      <c r="G1185" s="27">
        <v>50182</v>
      </c>
      <c r="H1185" s="27">
        <v>0</v>
      </c>
      <c r="I1185" s="27">
        <v>5018</v>
      </c>
      <c r="J1185" s="27">
        <v>55200</v>
      </c>
      <c r="K1185" s="27" t="e">
        <f>VLOOKUP(D1185,'[1]Xử lý'!$C$175:$I$415,1,0)</f>
        <v>#N/A</v>
      </c>
      <c r="L1185" s="27"/>
      <c r="M1185" s="27"/>
      <c r="N1185" s="26" t="s">
        <v>5496</v>
      </c>
      <c r="O1185" s="26" t="b">
        <v>1</v>
      </c>
      <c r="P1185" s="26" t="s">
        <v>9058</v>
      </c>
    </row>
    <row r="1186" spans="1:16" hidden="1" x14ac:dyDescent="0.25">
      <c r="A1186" s="25">
        <v>44396</v>
      </c>
      <c r="B1186" s="25">
        <v>44396</v>
      </c>
      <c r="C1186" s="26" t="s">
        <v>9059</v>
      </c>
      <c r="D1186" s="26" t="s">
        <v>9060</v>
      </c>
      <c r="E1186" s="26" t="s">
        <v>7806</v>
      </c>
      <c r="F1186" s="26" t="s">
        <v>5495</v>
      </c>
      <c r="G1186" s="27">
        <v>286632</v>
      </c>
      <c r="H1186" s="27">
        <v>0</v>
      </c>
      <c r="I1186" s="27">
        <v>28663</v>
      </c>
      <c r="J1186" s="27">
        <v>315295</v>
      </c>
      <c r="K1186" s="27" t="e">
        <f>VLOOKUP(D1186,'[1]Xử lý'!$C$175:$I$415,1,0)</f>
        <v>#N/A</v>
      </c>
      <c r="L1186" s="27"/>
      <c r="M1186" s="27"/>
      <c r="N1186" s="26" t="s">
        <v>5496</v>
      </c>
      <c r="O1186" s="26" t="b">
        <v>1</v>
      </c>
      <c r="P1186" s="26" t="s">
        <v>9061</v>
      </c>
    </row>
    <row r="1187" spans="1:16" hidden="1" x14ac:dyDescent="0.25">
      <c r="A1187" s="25">
        <v>44396</v>
      </c>
      <c r="B1187" s="25">
        <v>44396</v>
      </c>
      <c r="C1187" s="26" t="s">
        <v>9062</v>
      </c>
      <c r="D1187" s="26" t="s">
        <v>7827</v>
      </c>
      <c r="E1187" s="26" t="s">
        <v>6081</v>
      </c>
      <c r="F1187" s="26" t="s">
        <v>5495</v>
      </c>
      <c r="G1187" s="27">
        <v>442186</v>
      </c>
      <c r="H1187" s="27">
        <v>0</v>
      </c>
      <c r="I1187" s="27">
        <v>44219</v>
      </c>
      <c r="J1187" s="27">
        <v>486405</v>
      </c>
      <c r="K1187" s="29" t="str">
        <f>VLOOKUP(D1187,'[1]Xử lý'!$C$175:$I$415,1,0)</f>
        <v>0000646</v>
      </c>
      <c r="L1187" s="31"/>
      <c r="M1187" s="27"/>
      <c r="N1187" s="26" t="s">
        <v>5496</v>
      </c>
      <c r="O1187" s="26" t="b">
        <v>1</v>
      </c>
      <c r="P1187" s="26" t="s">
        <v>9063</v>
      </c>
    </row>
    <row r="1188" spans="1:16" hidden="1" x14ac:dyDescent="0.25">
      <c r="A1188" s="25">
        <v>44396</v>
      </c>
      <c r="B1188" s="25">
        <v>44396</v>
      </c>
      <c r="C1188" s="26" t="s">
        <v>9064</v>
      </c>
      <c r="D1188" s="26" t="s">
        <v>9065</v>
      </c>
      <c r="E1188" s="26" t="s">
        <v>9066</v>
      </c>
      <c r="F1188" s="26" t="s">
        <v>5495</v>
      </c>
      <c r="G1188" s="27">
        <v>188026</v>
      </c>
      <c r="H1188" s="27">
        <v>0</v>
      </c>
      <c r="I1188" s="27">
        <v>18803</v>
      </c>
      <c r="J1188" s="27">
        <v>206829</v>
      </c>
      <c r="K1188" s="27" t="e">
        <f>VLOOKUP(D1188,'[1]Xử lý'!$C$175:$I$415,1,0)</f>
        <v>#N/A</v>
      </c>
      <c r="L1188" s="27"/>
      <c r="M1188" s="27"/>
      <c r="N1188" s="26" t="s">
        <v>5496</v>
      </c>
      <c r="O1188" s="26" t="b">
        <v>1</v>
      </c>
      <c r="P1188" s="26" t="s">
        <v>9067</v>
      </c>
    </row>
    <row r="1189" spans="1:16" hidden="1" x14ac:dyDescent="0.25">
      <c r="A1189" s="25">
        <v>44396</v>
      </c>
      <c r="B1189" s="25">
        <v>44396</v>
      </c>
      <c r="C1189" s="26" t="s">
        <v>9068</v>
      </c>
      <c r="D1189" s="26" t="s">
        <v>9069</v>
      </c>
      <c r="E1189" s="26" t="s">
        <v>5957</v>
      </c>
      <c r="F1189" s="26" t="s">
        <v>5495</v>
      </c>
      <c r="G1189" s="27">
        <v>203978</v>
      </c>
      <c r="H1189" s="27">
        <v>0</v>
      </c>
      <c r="I1189" s="27">
        <v>20398</v>
      </c>
      <c r="J1189" s="27">
        <v>224376</v>
      </c>
      <c r="K1189" s="27" t="e">
        <f>VLOOKUP(D1189,'[1]Xử lý'!$C$175:$I$415,1,0)</f>
        <v>#N/A</v>
      </c>
      <c r="L1189" s="27"/>
      <c r="M1189" s="27"/>
      <c r="N1189" s="26" t="s">
        <v>5496</v>
      </c>
      <c r="O1189" s="26" t="b">
        <v>1</v>
      </c>
      <c r="P1189" s="26" t="s">
        <v>9070</v>
      </c>
    </row>
    <row r="1190" spans="1:16" hidden="1" x14ac:dyDescent="0.25">
      <c r="A1190" s="25">
        <v>44396</v>
      </c>
      <c r="B1190" s="25">
        <v>44396</v>
      </c>
      <c r="C1190" s="26" t="s">
        <v>9071</v>
      </c>
      <c r="D1190" s="26" t="s">
        <v>9072</v>
      </c>
      <c r="E1190" s="26" t="s">
        <v>5957</v>
      </c>
      <c r="F1190" s="26" t="s">
        <v>5495</v>
      </c>
      <c r="G1190" s="27">
        <v>101989</v>
      </c>
      <c r="H1190" s="27">
        <v>0</v>
      </c>
      <c r="I1190" s="27">
        <v>10199</v>
      </c>
      <c r="J1190" s="27">
        <v>112188</v>
      </c>
      <c r="K1190" s="27" t="e">
        <f>VLOOKUP(D1190,'[1]Xử lý'!$C$175:$I$415,1,0)</f>
        <v>#N/A</v>
      </c>
      <c r="L1190" s="27"/>
      <c r="M1190" s="27"/>
      <c r="N1190" s="26" t="s">
        <v>5496</v>
      </c>
      <c r="O1190" s="26" t="b">
        <v>1</v>
      </c>
      <c r="P1190" s="26" t="s">
        <v>9073</v>
      </c>
    </row>
    <row r="1191" spans="1:16" hidden="1" x14ac:dyDescent="0.25">
      <c r="A1191" s="25">
        <v>44396</v>
      </c>
      <c r="B1191" s="25">
        <v>44396</v>
      </c>
      <c r="C1191" s="26" t="s">
        <v>9074</v>
      </c>
      <c r="D1191" s="26" t="s">
        <v>9075</v>
      </c>
      <c r="E1191" s="26" t="s">
        <v>5961</v>
      </c>
      <c r="F1191" s="26" t="s">
        <v>5495</v>
      </c>
      <c r="G1191" s="27">
        <v>101989</v>
      </c>
      <c r="H1191" s="27">
        <v>0</v>
      </c>
      <c r="I1191" s="27">
        <v>10199</v>
      </c>
      <c r="J1191" s="27">
        <v>112188</v>
      </c>
      <c r="K1191" s="27" t="e">
        <f>VLOOKUP(D1191,'[1]Xử lý'!$C$175:$I$415,1,0)</f>
        <v>#N/A</v>
      </c>
      <c r="L1191" s="27"/>
      <c r="M1191" s="27"/>
      <c r="N1191" s="26" t="s">
        <v>5496</v>
      </c>
      <c r="O1191" s="26" t="b">
        <v>1</v>
      </c>
      <c r="P1191" s="26" t="s">
        <v>9076</v>
      </c>
    </row>
    <row r="1192" spans="1:16" hidden="1" x14ac:dyDescent="0.25">
      <c r="A1192" s="25">
        <v>44396</v>
      </c>
      <c r="B1192" s="25">
        <v>44396</v>
      </c>
      <c r="C1192" s="26" t="s">
        <v>9077</v>
      </c>
      <c r="D1192" s="26" t="s">
        <v>9078</v>
      </c>
      <c r="E1192" s="26" t="s">
        <v>5973</v>
      </c>
      <c r="F1192" s="26" t="s">
        <v>5495</v>
      </c>
      <c r="G1192" s="27">
        <v>111058</v>
      </c>
      <c r="H1192" s="27">
        <v>0</v>
      </c>
      <c r="I1192" s="27">
        <v>11106</v>
      </c>
      <c r="J1192" s="27">
        <v>122164</v>
      </c>
      <c r="K1192" s="27" t="e">
        <f>VLOOKUP(D1192,'[1]Xử lý'!$C$175:$I$415,1,0)</f>
        <v>#N/A</v>
      </c>
      <c r="L1192" s="27"/>
      <c r="M1192" s="27"/>
      <c r="N1192" s="26" t="s">
        <v>5496</v>
      </c>
      <c r="O1192" s="26" t="b">
        <v>1</v>
      </c>
      <c r="P1192" s="26" t="s">
        <v>9079</v>
      </c>
    </row>
    <row r="1193" spans="1:16" hidden="1" x14ac:dyDescent="0.25">
      <c r="A1193" s="25">
        <v>44396</v>
      </c>
      <c r="B1193" s="25">
        <v>44396</v>
      </c>
      <c r="C1193" s="26" t="s">
        <v>9080</v>
      </c>
      <c r="D1193" s="26" t="s">
        <v>9081</v>
      </c>
      <c r="E1193" s="26" t="s">
        <v>5969</v>
      </c>
      <c r="F1193" s="26" t="s">
        <v>5495</v>
      </c>
      <c r="G1193" s="27">
        <v>392766</v>
      </c>
      <c r="H1193" s="27">
        <v>0</v>
      </c>
      <c r="I1193" s="27">
        <v>39277</v>
      </c>
      <c r="J1193" s="27">
        <v>432043</v>
      </c>
      <c r="K1193" s="27" t="e">
        <f>VLOOKUP(D1193,'[1]Xử lý'!$C$175:$I$415,1,0)</f>
        <v>#N/A</v>
      </c>
      <c r="L1193" s="27"/>
      <c r="M1193" s="27"/>
      <c r="N1193" s="26" t="s">
        <v>5496</v>
      </c>
      <c r="O1193" s="26" t="b">
        <v>1</v>
      </c>
      <c r="P1193" s="26" t="s">
        <v>9082</v>
      </c>
    </row>
    <row r="1194" spans="1:16" hidden="1" x14ac:dyDescent="0.25">
      <c r="A1194" s="25">
        <v>44396</v>
      </c>
      <c r="B1194" s="25">
        <v>44396</v>
      </c>
      <c r="C1194" s="26" t="s">
        <v>9083</v>
      </c>
      <c r="D1194" s="26" t="s">
        <v>9084</v>
      </c>
      <c r="E1194" s="26" t="s">
        <v>5969</v>
      </c>
      <c r="F1194" s="26" t="s">
        <v>5495</v>
      </c>
      <c r="G1194" s="27">
        <v>392766</v>
      </c>
      <c r="H1194" s="27">
        <v>0</v>
      </c>
      <c r="I1194" s="27">
        <v>39277</v>
      </c>
      <c r="J1194" s="27">
        <v>432043</v>
      </c>
      <c r="K1194" s="27" t="e">
        <f>VLOOKUP(D1194,'[1]Xử lý'!$C$175:$I$415,1,0)</f>
        <v>#N/A</v>
      </c>
      <c r="L1194" s="27"/>
      <c r="M1194" s="27"/>
      <c r="N1194" s="26" t="s">
        <v>5496</v>
      </c>
      <c r="O1194" s="26" t="b">
        <v>1</v>
      </c>
      <c r="P1194" s="26" t="s">
        <v>9085</v>
      </c>
    </row>
    <row r="1195" spans="1:16" hidden="1" x14ac:dyDescent="0.25">
      <c r="A1195" s="25">
        <v>44396</v>
      </c>
      <c r="B1195" s="25">
        <v>44396</v>
      </c>
      <c r="C1195" s="26" t="s">
        <v>9086</v>
      </c>
      <c r="D1195" s="26" t="s">
        <v>9087</v>
      </c>
      <c r="E1195" s="26" t="s">
        <v>5969</v>
      </c>
      <c r="F1195" s="26" t="s">
        <v>5495</v>
      </c>
      <c r="G1195" s="27">
        <v>305967</v>
      </c>
      <c r="H1195" s="27">
        <v>0</v>
      </c>
      <c r="I1195" s="27">
        <v>30597</v>
      </c>
      <c r="J1195" s="27">
        <v>336564</v>
      </c>
      <c r="K1195" s="27" t="e">
        <f>VLOOKUP(D1195,'[1]Xử lý'!$C$175:$I$415,1,0)</f>
        <v>#N/A</v>
      </c>
      <c r="L1195" s="27"/>
      <c r="M1195" s="27"/>
      <c r="N1195" s="26" t="s">
        <v>5496</v>
      </c>
      <c r="O1195" s="26" t="b">
        <v>1</v>
      </c>
      <c r="P1195" s="26" t="s">
        <v>9088</v>
      </c>
    </row>
    <row r="1196" spans="1:16" hidden="1" x14ac:dyDescent="0.25">
      <c r="A1196" s="25">
        <v>44396</v>
      </c>
      <c r="B1196" s="25">
        <v>44396</v>
      </c>
      <c r="C1196" s="26" t="s">
        <v>9089</v>
      </c>
      <c r="D1196" s="26" t="s">
        <v>9090</v>
      </c>
      <c r="E1196" s="26" t="s">
        <v>5977</v>
      </c>
      <c r="F1196" s="26" t="s">
        <v>5495</v>
      </c>
      <c r="G1196" s="27">
        <v>2062009</v>
      </c>
      <c r="H1196" s="27">
        <v>0</v>
      </c>
      <c r="I1196" s="27">
        <v>206201</v>
      </c>
      <c r="J1196" s="27">
        <v>2268210</v>
      </c>
      <c r="K1196" s="27" t="e">
        <f>VLOOKUP(D1196,'[1]Xử lý'!$C$175:$I$415,1,0)</f>
        <v>#N/A</v>
      </c>
      <c r="L1196" s="27"/>
      <c r="M1196" s="27"/>
      <c r="N1196" s="26" t="s">
        <v>5496</v>
      </c>
      <c r="O1196" s="26" t="b">
        <v>1</v>
      </c>
      <c r="P1196" s="26" t="s">
        <v>9091</v>
      </c>
    </row>
    <row r="1197" spans="1:16" hidden="1" x14ac:dyDescent="0.25">
      <c r="A1197" s="25">
        <v>44396</v>
      </c>
      <c r="B1197" s="25">
        <v>44396</v>
      </c>
      <c r="C1197" s="26" t="s">
        <v>9092</v>
      </c>
      <c r="D1197" s="26" t="s">
        <v>9093</v>
      </c>
      <c r="E1197" s="26" t="s">
        <v>6091</v>
      </c>
      <c r="F1197" s="26" t="s">
        <v>5495</v>
      </c>
      <c r="G1197" s="27">
        <v>311786</v>
      </c>
      <c r="H1197" s="27">
        <v>0</v>
      </c>
      <c r="I1197" s="27">
        <v>31179</v>
      </c>
      <c r="J1197" s="27">
        <v>342965</v>
      </c>
      <c r="K1197" s="27" t="e">
        <f>VLOOKUP(D1197,'[1]Xử lý'!$C$175:$I$415,1,0)</f>
        <v>#N/A</v>
      </c>
      <c r="L1197" s="27"/>
      <c r="M1197" s="27"/>
      <c r="N1197" s="26" t="s">
        <v>5496</v>
      </c>
      <c r="O1197" s="26" t="b">
        <v>1</v>
      </c>
      <c r="P1197" s="26" t="s">
        <v>9094</v>
      </c>
    </row>
    <row r="1198" spans="1:16" hidden="1" x14ac:dyDescent="0.25">
      <c r="A1198" s="25">
        <v>44396</v>
      </c>
      <c r="B1198" s="25">
        <v>44396</v>
      </c>
      <c r="C1198" s="26" t="s">
        <v>9095</v>
      </c>
      <c r="D1198" s="26" t="s">
        <v>9096</v>
      </c>
      <c r="E1198" s="26" t="s">
        <v>6091</v>
      </c>
      <c r="F1198" s="26" t="s">
        <v>5495</v>
      </c>
      <c r="G1198" s="27">
        <v>611934</v>
      </c>
      <c r="H1198" s="27">
        <v>0</v>
      </c>
      <c r="I1198" s="27">
        <v>61193</v>
      </c>
      <c r="J1198" s="27">
        <v>673127</v>
      </c>
      <c r="K1198" s="27" t="e">
        <f>VLOOKUP(D1198,'[1]Xử lý'!$C$175:$I$415,1,0)</f>
        <v>#N/A</v>
      </c>
      <c r="L1198" s="27"/>
      <c r="M1198" s="27"/>
      <c r="N1198" s="26" t="s">
        <v>5496</v>
      </c>
      <c r="O1198" s="26" t="b">
        <v>1</v>
      </c>
      <c r="P1198" s="26" t="s">
        <v>9097</v>
      </c>
    </row>
    <row r="1199" spans="1:16" hidden="1" x14ac:dyDescent="0.25">
      <c r="A1199" s="25">
        <v>44396</v>
      </c>
      <c r="B1199" s="25">
        <v>44396</v>
      </c>
      <c r="C1199" s="26" t="s">
        <v>9098</v>
      </c>
      <c r="D1199" s="26" t="s">
        <v>9099</v>
      </c>
      <c r="E1199" s="26" t="s">
        <v>7869</v>
      </c>
      <c r="F1199" s="26" t="s">
        <v>5495</v>
      </c>
      <c r="G1199" s="27">
        <v>101989</v>
      </c>
      <c r="H1199" s="27">
        <v>0</v>
      </c>
      <c r="I1199" s="27">
        <v>10199</v>
      </c>
      <c r="J1199" s="27">
        <v>112188</v>
      </c>
      <c r="K1199" s="27" t="e">
        <f>VLOOKUP(D1199,'[1]Xử lý'!$C$175:$I$415,1,0)</f>
        <v>#N/A</v>
      </c>
      <c r="L1199" s="27"/>
      <c r="M1199" s="27"/>
      <c r="N1199" s="26" t="s">
        <v>5496</v>
      </c>
      <c r="O1199" s="26" t="b">
        <v>1</v>
      </c>
      <c r="P1199" s="26" t="s">
        <v>9100</v>
      </c>
    </row>
    <row r="1200" spans="1:16" hidden="1" x14ac:dyDescent="0.25">
      <c r="A1200" s="25">
        <v>44396</v>
      </c>
      <c r="B1200" s="25">
        <v>44396</v>
      </c>
      <c r="C1200" s="26" t="s">
        <v>9101</v>
      </c>
      <c r="D1200" s="26" t="s">
        <v>9102</v>
      </c>
      <c r="E1200" s="26" t="s">
        <v>7879</v>
      </c>
      <c r="F1200" s="26" t="s">
        <v>5495</v>
      </c>
      <c r="G1200" s="27">
        <v>895066</v>
      </c>
      <c r="H1200" s="27">
        <v>0</v>
      </c>
      <c r="I1200" s="27">
        <v>89507</v>
      </c>
      <c r="J1200" s="27">
        <v>984573</v>
      </c>
      <c r="K1200" s="27" t="e">
        <f>VLOOKUP(D1200,'[1]Xử lý'!$C$175:$I$415,1,0)</f>
        <v>#N/A</v>
      </c>
      <c r="L1200" s="27"/>
      <c r="M1200" s="27"/>
      <c r="N1200" s="26" t="s">
        <v>5496</v>
      </c>
      <c r="O1200" s="26" t="b">
        <v>1</v>
      </c>
      <c r="P1200" s="26" t="s">
        <v>9103</v>
      </c>
    </row>
    <row r="1201" spans="1:16" hidden="1" x14ac:dyDescent="0.25">
      <c r="A1201" s="25">
        <v>44392</v>
      </c>
      <c r="B1201" s="25">
        <v>44392</v>
      </c>
      <c r="C1201" s="26" t="s">
        <v>9104</v>
      </c>
      <c r="D1201" s="26" t="s">
        <v>9105</v>
      </c>
      <c r="E1201" s="26" t="s">
        <v>9106</v>
      </c>
      <c r="F1201" s="26"/>
      <c r="G1201" s="27">
        <v>428820</v>
      </c>
      <c r="H1201" s="27">
        <v>0</v>
      </c>
      <c r="I1201" s="27">
        <v>42882</v>
      </c>
      <c r="J1201" s="27">
        <v>471702</v>
      </c>
      <c r="K1201" s="27" t="e">
        <f>VLOOKUP(D1201,'[1]Xử lý'!$C$175:$I$415,1,0)</f>
        <v>#N/A</v>
      </c>
      <c r="L1201" s="27"/>
      <c r="M1201" s="27"/>
      <c r="N1201" s="26" t="s">
        <v>5496</v>
      </c>
      <c r="O1201" s="26" t="b">
        <v>1</v>
      </c>
      <c r="P1201" s="26" t="s">
        <v>9107</v>
      </c>
    </row>
    <row r="1202" spans="1:16" hidden="1" x14ac:dyDescent="0.25">
      <c r="A1202" s="25">
        <v>44392</v>
      </c>
      <c r="B1202" s="25">
        <v>44392</v>
      </c>
      <c r="C1202" s="26" t="s">
        <v>9108</v>
      </c>
      <c r="D1202" s="26" t="s">
        <v>9109</v>
      </c>
      <c r="E1202" s="26" t="s">
        <v>9106</v>
      </c>
      <c r="F1202" s="26"/>
      <c r="G1202" s="27">
        <v>862708</v>
      </c>
      <c r="H1202" s="27">
        <v>0</v>
      </c>
      <c r="I1202" s="27">
        <v>86271</v>
      </c>
      <c r="J1202" s="27">
        <v>948979</v>
      </c>
      <c r="K1202" s="27" t="e">
        <f>VLOOKUP(D1202,'[1]Xử lý'!$C$175:$I$415,1,0)</f>
        <v>#N/A</v>
      </c>
      <c r="L1202" s="27"/>
      <c r="M1202" s="27"/>
      <c r="N1202" s="26" t="s">
        <v>5496</v>
      </c>
      <c r="O1202" s="26" t="b">
        <v>1</v>
      </c>
      <c r="P1202" s="26" t="s">
        <v>9110</v>
      </c>
    </row>
    <row r="1203" spans="1:16" x14ac:dyDescent="0.25">
      <c r="A1203" s="1" t="s">
        <v>9111</v>
      </c>
      <c r="G1203" s="2">
        <v>336044999</v>
      </c>
      <c r="H1203" s="2">
        <v>0</v>
      </c>
      <c r="I1203" s="2">
        <v>32092914</v>
      </c>
      <c r="J1203" s="2">
        <v>368137913</v>
      </c>
      <c r="K1203" s="27" t="e">
        <f>VLOOKUP(D1203,'[1]Xử lý'!$C$175:$I$415,1,0)</f>
        <v>#N/A</v>
      </c>
      <c r="L1203" s="27">
        <f>SUM(L3:L1202)</f>
        <v>80772220</v>
      </c>
      <c r="M1203" s="32"/>
    </row>
  </sheetData>
  <autoFilter ref="A1:L1203">
    <filterColumn colId="11">
      <customFilters>
        <customFilter operator="notEqual" val=" "/>
      </customFilters>
    </filterColumn>
  </autoFilter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Xử lý</vt:lpstr>
      <vt:lpstr>Báo cáo</vt:lpstr>
      <vt:lpstr>Tra_lai_hang_ban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cp:lastPrinted>2021-10-23T09:50:41Z</cp:lastPrinted>
  <dcterms:created xsi:type="dcterms:W3CDTF">2021-10-23T04:10:40Z</dcterms:created>
  <dcterms:modified xsi:type="dcterms:W3CDTF">2021-11-12T08:03:29Z</dcterms:modified>
</cp:coreProperties>
</file>